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  <sheet name="Lapas1" sheetId="2" r:id="rId2"/>
  </sheets>
  <definedNames>
    <definedName name="_xlnm.Print_Area" localSheetId="0">'4'!$A$1:$M$28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<sst xmlns="http://schemas.openxmlformats.org/spreadsheetml/2006/main" count="47" uniqueCount="41">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</sst>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I12">
      <selection activeCell="N22" sqref="N22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19" t="s">
        <v>0</v>
      </c>
      <c r="B10" s="19" t="s">
        <v>1</v>
      </c>
      <c r="C10" s="19" t="s">
        <v>2</v>
      </c>
      <c r="D10" s="19" t="s">
        <v>3</v>
      </c>
      <c r="E10" s="19"/>
      <c r="F10" s="19"/>
      <c r="G10" s="19"/>
      <c r="H10" s="19"/>
      <c r="I10" s="19"/>
      <c r="J10" s="22"/>
      <c r="K10" s="22"/>
      <c r="L10" s="19"/>
      <c r="M10" s="19" t="s">
        <v>4</v>
      </c>
    </row>
    <row r="11" spans="1:13" ht="123" customHeight="1">
      <c r="A11" s="19"/>
      <c r="B11" s="19"/>
      <c r="C11" s="19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19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>
      <c r="A13" s="1" t="s">
        <v>6</v>
      </c>
      <c r="B13" s="6" t="s">
        <v>35</v>
      </c>
      <c r="C13" s="16">
        <f>C14+C15</f>
        <v>108074.86</v>
      </c>
      <c r="D13" s="16">
        <f>D14+D15</f>
        <v>0</v>
      </c>
      <c r="E13" s="16">
        <f>E14</f>
        <v>0</v>
      </c>
      <c r="F13" s="16">
        <f>F14</f>
        <v>0</v>
      </c>
      <c r="G13" s="16"/>
      <c r="H13" s="16"/>
      <c r="I13" s="16">
        <f>I14+I15</f>
        <v>-56202.07</v>
      </c>
      <c r="J13" s="3"/>
      <c r="K13" s="3"/>
      <c r="L13" s="3"/>
      <c r="M13" s="16">
        <f>C13+D13+F13+I13</f>
        <v>51872.79</v>
      </c>
    </row>
    <row r="14" spans="1:13" ht="15" customHeight="1">
      <c r="A14" s="2" t="s">
        <v>7</v>
      </c>
      <c r="B14" s="4" t="s">
        <v>8</v>
      </c>
      <c r="C14" s="3">
        <v>108074.86</v>
      </c>
      <c r="D14" s="3"/>
      <c r="E14" s="3"/>
      <c r="F14" s="3"/>
      <c r="G14" s="3"/>
      <c r="H14" s="3"/>
      <c r="I14" s="3">
        <v>-56202.07</v>
      </c>
      <c r="J14" s="3"/>
      <c r="K14" s="3"/>
      <c r="L14" s="3"/>
      <c r="M14" s="3">
        <f>C14+D14+F14+I14</f>
        <v>51872.79</v>
      </c>
    </row>
    <row r="15" spans="1:13" ht="15" customHeight="1">
      <c r="A15" s="2" t="s">
        <v>9</v>
      </c>
      <c r="B15" s="4" t="s">
        <v>10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>
        <f>D15+I15+F14</f>
        <v>0</v>
      </c>
    </row>
    <row r="16" spans="1:13" ht="89.25" customHeight="1">
      <c r="A16" s="1" t="s">
        <v>11</v>
      </c>
      <c r="B16" s="6" t="s">
        <v>36</v>
      </c>
      <c r="C16" s="16">
        <f>C17+C18</f>
        <v>244.28</v>
      </c>
      <c r="D16" s="16">
        <f>D17+D18</f>
        <v>10000</v>
      </c>
      <c r="E16" s="16">
        <f>E17+E18</f>
        <v>0</v>
      </c>
      <c r="F16" s="16"/>
      <c r="G16" s="16"/>
      <c r="H16" s="16"/>
      <c r="I16" s="16">
        <f>I17+I18</f>
        <v>-10181.44</v>
      </c>
      <c r="J16" s="3"/>
      <c r="K16" s="3"/>
      <c r="L16" s="3"/>
      <c r="M16" s="16">
        <f>C16+D16+E16+I16</f>
        <v>62.840000000000146</v>
      </c>
    </row>
    <row r="17" spans="1:13" ht="15" customHeight="1">
      <c r="A17" s="2" t="s">
        <v>30</v>
      </c>
      <c r="B17" s="4" t="s">
        <v>8</v>
      </c>
      <c r="C17" s="3">
        <v>244.28</v>
      </c>
      <c r="D17" s="3"/>
      <c r="E17" s="3"/>
      <c r="F17" s="3"/>
      <c r="G17" s="3"/>
      <c r="H17" s="3"/>
      <c r="I17" s="3">
        <v>-181.44</v>
      </c>
      <c r="J17" s="3"/>
      <c r="K17" s="3"/>
      <c r="L17" s="3"/>
      <c r="M17" s="3">
        <f>C17+D17+E17+I17</f>
        <v>62.84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10000</v>
      </c>
      <c r="E18" s="3"/>
      <c r="F18" s="3"/>
      <c r="G18" s="3"/>
      <c r="H18" s="3"/>
      <c r="I18" s="3">
        <v>-10000</v>
      </c>
      <c r="J18" s="3"/>
      <c r="K18" s="3"/>
      <c r="L18" s="3"/>
      <c r="M18" s="3">
        <f>D18+I18</f>
        <v>0</v>
      </c>
    </row>
    <row r="19" spans="1:13" ht="114.75" customHeight="1">
      <c r="A19" s="1" t="s">
        <v>12</v>
      </c>
      <c r="B19" s="6" t="s">
        <v>37</v>
      </c>
      <c r="C19" s="16">
        <f>C20+C21</f>
        <v>427121.87</v>
      </c>
      <c r="D19" s="16">
        <f>D20+D21</f>
        <v>1833.53</v>
      </c>
      <c r="E19" s="16">
        <f>E20</f>
        <v>0</v>
      </c>
      <c r="F19" s="16"/>
      <c r="G19" s="16"/>
      <c r="H19" s="16"/>
      <c r="I19" s="16">
        <f>I20+I21</f>
        <v>-135184.85</v>
      </c>
      <c r="J19" s="3"/>
      <c r="K19" s="3"/>
      <c r="L19" s="3"/>
      <c r="M19" s="16">
        <f>C19+D19+E19+I19</f>
        <v>293770.55000000005</v>
      </c>
    </row>
    <row r="20" spans="1:13" ht="15" customHeight="1">
      <c r="A20" s="2" t="s">
        <v>14</v>
      </c>
      <c r="B20" s="4" t="s">
        <v>8</v>
      </c>
      <c r="C20" s="3">
        <v>427121.87</v>
      </c>
      <c r="D20" s="3"/>
      <c r="E20" s="3"/>
      <c r="F20" s="3"/>
      <c r="G20" s="3"/>
      <c r="H20" s="3"/>
      <c r="I20" s="3">
        <v>-133351.32</v>
      </c>
      <c r="J20" s="3"/>
      <c r="K20" s="3"/>
      <c r="L20" s="3"/>
      <c r="M20" s="3">
        <f>C20+D20+I20</f>
        <v>293770.55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1833.53</v>
      </c>
      <c r="E21" s="3"/>
      <c r="F21" s="3"/>
      <c r="G21" s="3"/>
      <c r="H21" s="3"/>
      <c r="I21" s="3">
        <v>-1833.53</v>
      </c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16">
        <f>C23+C24</f>
        <v>22577.19</v>
      </c>
      <c r="D22" s="16">
        <f>D23+D24</f>
        <v>1930.03</v>
      </c>
      <c r="E22" s="16">
        <f>E23+E24</f>
        <v>0</v>
      </c>
      <c r="F22" s="16">
        <f>F23</f>
        <v>5363.31</v>
      </c>
      <c r="G22" s="3"/>
      <c r="H22" s="3"/>
      <c r="I22" s="16">
        <f>I23+I24</f>
        <v>-13732.11</v>
      </c>
      <c r="J22" s="3"/>
      <c r="K22" s="3"/>
      <c r="L22" s="3"/>
      <c r="M22" s="16">
        <f>C22+D22+E22+I22+L22+F22</f>
        <v>16138.419999999998</v>
      </c>
    </row>
    <row r="23" spans="1:13" ht="15" customHeight="1">
      <c r="A23" s="2" t="s">
        <v>17</v>
      </c>
      <c r="B23" s="4" t="s">
        <v>8</v>
      </c>
      <c r="C23" s="3">
        <v>22577.19</v>
      </c>
      <c r="D23" s="3">
        <v>1930.03</v>
      </c>
      <c r="E23" s="3"/>
      <c r="F23" s="3">
        <v>5363.31</v>
      </c>
      <c r="G23" s="3"/>
      <c r="H23" s="3"/>
      <c r="I23" s="3">
        <v>-13732.11</v>
      </c>
      <c r="J23" s="3"/>
      <c r="K23" s="3"/>
      <c r="L23" s="3"/>
      <c r="M23" s="3">
        <v>16138.42</v>
      </c>
    </row>
    <row r="24" spans="1:13" ht="15" customHeight="1">
      <c r="A24" s="2" t="s">
        <v>18</v>
      </c>
      <c r="B24" s="4" t="s">
        <v>10</v>
      </c>
      <c r="C24" s="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16">
        <f>C13+C16+C19+C22</f>
        <v>558018.2</v>
      </c>
      <c r="D25" s="16">
        <f>D13+D17+D19+D22+D16</f>
        <v>13763.56</v>
      </c>
      <c r="E25" s="16">
        <f>E13+E16+E19+E22</f>
        <v>0</v>
      </c>
      <c r="F25" s="3">
        <f>F22+F13</f>
        <v>5363.31</v>
      </c>
      <c r="G25" s="3"/>
      <c r="H25" s="3"/>
      <c r="I25" s="16">
        <f>I13+I16+I19+I22</f>
        <v>-215300.46999999997</v>
      </c>
      <c r="J25" s="3"/>
      <c r="K25" s="3"/>
      <c r="L25" s="3"/>
      <c r="M25" s="16">
        <f>M13+M16+M19+M22</f>
        <v>361844.60000000003</v>
      </c>
    </row>
    <row r="26" spans="1:13" s="13" customFormat="1" ht="15">
      <c r="A26" s="17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2015-01-16T09:22:37Z</cp:lastPrinted>
  <dcterms:created xsi:type="dcterms:W3CDTF">1996-10-14T23:33:28Z</dcterms:created>
  <dcterms:modified xsi:type="dcterms:W3CDTF">2015-02-24T07:38:44Z</dcterms:modified>
  <cp:category/>
  <cp:version/>
  <cp:contentType/>
  <cp:contentStatus/>
</cp:coreProperties>
</file>