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2820" activeTab="3"/>
  </bookViews>
  <sheets>
    <sheet name="2VSAFAS-2020" sheetId="1" r:id="rId1"/>
    <sheet name="3VSAFAS-2020" sheetId="2" r:id="rId2"/>
    <sheet name="4VSAFAS-2020" sheetId="3" r:id="rId3"/>
    <sheet name="5VSAFAS-2020" sheetId="4" r:id="rId4"/>
  </sheets>
  <definedNames>
    <definedName name="_xlnm.Print_Area" localSheetId="0">'2VSAFAS-2020'!$A$1:$G$104</definedName>
    <definedName name="_xlnm.Print_Area" localSheetId="2">'4VSAFAS-2020'!$A$1:$J$45</definedName>
    <definedName name="_xlnm.Print_Area" localSheetId="3">'5VSAFAS-2020'!$A$1:$L$87</definedName>
  </definedNames>
  <calcPr calcId="191029"/>
</workbook>
</file>

<file path=xl/calcChain.xml><?xml version="1.0" encoding="utf-8"?>
<calcChain xmlns="http://schemas.openxmlformats.org/spreadsheetml/2006/main">
  <c r="I68" i="4" l="1"/>
  <c r="I64" i="4"/>
  <c r="I57" i="4"/>
  <c r="I44" i="4"/>
  <c r="I26" i="4"/>
  <c r="I25" i="4" s="1"/>
  <c r="I24" i="4" s="1"/>
  <c r="H78" i="4"/>
  <c r="K79" i="4"/>
  <c r="J68" i="4"/>
  <c r="L64" i="4"/>
  <c r="J64" i="4"/>
  <c r="L57" i="4"/>
  <c r="K57" i="4"/>
  <c r="J57" i="4"/>
  <c r="L44" i="4"/>
  <c r="J44" i="4"/>
  <c r="L33" i="4"/>
  <c r="J26" i="4"/>
  <c r="J25" i="4" s="1"/>
  <c r="J24" i="4" s="1"/>
  <c r="J77" i="4" s="1"/>
  <c r="J79" i="4" s="1"/>
  <c r="L25" i="4"/>
  <c r="L24" i="4" s="1"/>
  <c r="L77" i="4" s="1"/>
  <c r="L79" i="4" s="1"/>
  <c r="I50" i="2"/>
  <c r="I34" i="2"/>
  <c r="I31" i="2"/>
  <c r="I24" i="2" s="1"/>
  <c r="I49" i="2" s="1"/>
  <c r="I57" i="2" s="1"/>
  <c r="I59" i="2" s="1"/>
  <c r="I25" i="2"/>
  <c r="F93" i="1"/>
  <c r="F72" i="1"/>
  <c r="F68" i="1"/>
  <c r="F30" i="1"/>
  <c r="G93" i="1"/>
  <c r="G87" i="1" s="1"/>
  <c r="G78" i="1"/>
  <c r="G72" i="1"/>
  <c r="G67" i="1"/>
  <c r="G62" i="1"/>
  <c r="G45" i="1"/>
  <c r="G44" i="1" s="1"/>
  <c r="G30" i="1"/>
  <c r="G24" i="1"/>
  <c r="G23" i="1" l="1"/>
  <c r="G61" i="1" s="1"/>
  <c r="F67" i="1"/>
  <c r="G97" i="1"/>
  <c r="G57" i="4" l="1"/>
  <c r="G68" i="4"/>
  <c r="H25" i="2"/>
  <c r="H31" i="2" l="1"/>
  <c r="H50" i="2"/>
  <c r="F78" i="1"/>
  <c r="H79" i="4" l="1"/>
  <c r="G64" i="4"/>
  <c r="H57" i="4"/>
  <c r="G44" i="4"/>
  <c r="G24" i="4" s="1"/>
  <c r="G26" i="4"/>
  <c r="H31" i="3"/>
  <c r="H39" i="3" s="1"/>
  <c r="D31" i="3"/>
  <c r="D39" i="3" s="1"/>
  <c r="I30" i="3"/>
  <c r="I23" i="3"/>
  <c r="H34" i="2"/>
  <c r="H24" i="2"/>
  <c r="F87" i="1"/>
  <c r="F62" i="1"/>
  <c r="F45" i="1"/>
  <c r="F44" i="1" s="1"/>
  <c r="F24" i="1"/>
  <c r="F23" i="1" s="1"/>
  <c r="I31" i="3" l="1"/>
  <c r="I39" i="3" s="1"/>
  <c r="H49" i="2"/>
  <c r="F61" i="1"/>
  <c r="F97" i="1"/>
  <c r="H57" i="2" l="1"/>
  <c r="H59" i="2" s="1"/>
  <c r="G77" i="4"/>
  <c r="G79" i="4" s="1"/>
  <c r="I77" i="4"/>
  <c r="I79" i="4" s="1"/>
</calcChain>
</file>

<file path=xl/sharedStrings.xml><?xml version="1.0" encoding="utf-8"?>
<sst xmlns="http://schemas.openxmlformats.org/spreadsheetml/2006/main" count="631" uniqueCount="399">
  <si>
    <t>PATVIRTINTA</t>
  </si>
  <si>
    <t>Akmenės rajono savivaldybės tarybos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</si>
  <si>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</si>
  <si>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</si>
  <si>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</si>
  <si>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Viešoji įstaiga Naujosios Akmenės ligoninė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</si>
  <si>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</si>
  <si>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Įm.k. 153083122, Žemaitijos g.6, Naujoji Akmenė</t>
  </si>
  <si>
    <t>(viešojo sektoriaus subjekto, parengusio finansinės būklės ataskaitą (konsoliduotąją finansinės būklės ataskaitą), kodas, adresas)</t>
  </si>
  <si>
    <t>FINANSINĖS BŪKLĖS ATASKAITA</t>
  </si>
  <si>
    <t>(data)</t>
  </si>
  <si>
    <t>Pateikimo valiuta ir tikslumas: eurais ir centais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</si>
  <si>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</si>
  <si>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</si>
  <si>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</si>
  <si>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</si>
  <si>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</si>
  <si>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</si>
  <si>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</si>
  <si>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</si>
  <si>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</si>
  <si>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3.1.</t>
  </si>
  <si>
    <t>I.1</t>
  </si>
  <si>
    <t>Plėtros darbai</t>
  </si>
  <si>
    <t>I.2</t>
  </si>
  <si>
    <t>Programinė įranga ir jos licencijos</t>
  </si>
  <si>
    <t>3.1.19.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</si>
  <si>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</si>
  <si>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</si>
  <si>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</si>
  <si>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</si>
  <si>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</si>
  <si>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</si>
  <si>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</si>
  <si>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</si>
  <si>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3.2.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</si>
  <si>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</si>
  <si>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</si>
  <si>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</si>
  <si>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</si>
  <si>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</si>
  <si>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</si>
  <si>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</si>
  <si>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</si>
  <si>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</si>
  <si>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</si>
  <si>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3.2.25.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</si>
  <si>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</si>
  <si>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</si>
  <si>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</si>
  <si>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</si>
  <si>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</si>
  <si>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</si>
  <si>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</si>
  <si>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</si>
  <si>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</si>
  <si>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</si>
  <si>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</si>
  <si>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</si>
  <si>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</si>
  <si>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Mineraliniai ištekliai ir kitas ilgalaikis turtas</t>
  </si>
  <si>
    <t>B.</t>
  </si>
  <si>
    <t>BIOLOGINIS TURTAS</t>
  </si>
  <si>
    <t>C.</t>
  </si>
  <si>
    <t>TRUMPALAIKIS TURTAS</t>
  </si>
  <si>
    <t>Atsargos</t>
  </si>
  <si>
    <t>3.3.</t>
  </si>
  <si>
    <t>Strateginės ir neliečiamosios atsargos</t>
  </si>
  <si>
    <t>Medžiagos, žaliavos ir ūkinis inventorius</t>
  </si>
  <si>
    <t>3.3.13.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</si>
  <si>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</si>
  <si>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</si>
  <si>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</si>
  <si>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</si>
  <si>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3.5.3.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</si>
  <si>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</si>
  <si>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3.4.3.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</si>
  <si>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</si>
  <si>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</si>
  <si>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</si>
  <si>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</si>
  <si>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</si>
  <si>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</si>
  <si>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</si>
  <si>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</si>
  <si>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</si>
  <si>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</si>
  <si>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</si>
  <si>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</si>
  <si>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</si>
  <si>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</si>
  <si>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</si>
  <si>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3.6.4.</t>
  </si>
  <si>
    <t>IŠ VISO TURTO:</t>
  </si>
  <si>
    <t>D.</t>
  </si>
  <si>
    <t>FINANSAVIMO SUMOS</t>
  </si>
  <si>
    <t>3.8.</t>
  </si>
  <si>
    <t xml:space="preserve">Iš valstybės biudžeto </t>
  </si>
  <si>
    <t>3.8.1.</t>
  </si>
  <si>
    <t>Iš savivaldybės biudžeto</t>
  </si>
  <si>
    <t>3.8.2.</t>
  </si>
  <si>
    <t>Iš Europos Sąjungos, užsienio valstybių ir tarptautinių organizacijų</t>
  </si>
  <si>
    <t>3.8.3.</t>
  </si>
  <si>
    <t xml:space="preserve">IV. </t>
  </si>
  <si>
    <t>Iš kitų šaltinių</t>
  </si>
  <si>
    <t>3.8.4.</t>
  </si>
  <si>
    <t>E.</t>
  </si>
  <si>
    <t>ĮSIPAREIGOJIMAI</t>
  </si>
  <si>
    <t>3.7.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</si>
  <si>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</si>
  <si>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</si>
  <si>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</si>
  <si>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</si>
  <si>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</si>
  <si>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</si>
  <si>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3.7.6.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</si>
  <si>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</si>
  <si>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</si>
  <si>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</si>
  <si>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</si>
  <si>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</si>
  <si>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</si>
  <si>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</si>
  <si>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</si>
  <si>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</si>
  <si>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</si>
  <si>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</si>
  <si>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</si>
  <si>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</si>
  <si>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3.7.3.</t>
  </si>
  <si>
    <t>Su darbo santykiais susiję įsipareigojimai</t>
  </si>
  <si>
    <t>3.7.2.</t>
  </si>
  <si>
    <t>II.11</t>
  </si>
  <si>
    <t>Sukauptos mokėtinos sumos</t>
  </si>
  <si>
    <t>3.7.4.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</si>
  <si>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</si>
  <si>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</si>
  <si>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</si>
  <si>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</si>
  <si>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</si>
  <si>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</si>
  <si>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</si>
  <si>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</si>
  <si>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</si>
  <si>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</si>
  <si>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</si>
  <si>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</si>
  <si>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</si>
  <si>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</si>
  <si>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</si>
  <si>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</si>
  <si>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</si>
  <si>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(vardas ir pavardė)</t>
  </si>
  <si>
    <t xml:space="preserve">vadovas) </t>
  </si>
  <si>
    <t>Vyriausioji buhalterė</t>
  </si>
  <si>
    <t>Roma Tamašauskienė</t>
  </si>
  <si>
    <t>(vyriausiasis buhalteris (buhalteris))                                                                                             (parašas)</t>
  </si>
  <si>
    <t>3-iojo VSAFAS „Veiklos rezultatų ataskaita“</t>
  </si>
  <si>
    <t>(Žemesniojo lygio viešojo sektoriaus subjektų, išskyrus mokesčių fondus ir išteklių fondus,</t>
  </si>
  <si>
    <t>veiklos rezultatų ataskaitos forma)</t>
  </si>
  <si>
    <t>(viešojo sektoriaus subjekto arba viešojo sektoriaus subjektų grupės pavadinimas)</t>
  </si>
  <si>
    <t>Įm.k. 153083122 Žemaitijos g.6, Naujoji Akmenė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</si>
  <si>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</si>
  <si>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</si>
  <si>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</si>
  <si>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</si>
  <si>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</si>
  <si>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</si>
  <si>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</si>
  <si>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3.10.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</si>
  <si>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</si>
  <si>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</si>
  <si>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</si>
  <si>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</si>
  <si>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</si>
  <si>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</si>
  <si>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</si>
  <si>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</si>
  <si>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</si>
  <si>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</si>
  <si>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3.10.1.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</si>
  <si>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</si>
  <si>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</si>
  <si>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</si>
  <si>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</si>
  <si>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</si>
  <si>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3.13.</t>
  </si>
  <si>
    <t xml:space="preserve">Darbo užmokesčio ir socialinio draudimo </t>
  </si>
  <si>
    <t>DARBO UŽMOKESČIO IR SOCIALINIO DRAUDIMO</t>
  </si>
  <si>
    <t>3.13.1.1</t>
  </si>
  <si>
    <t>Nusidėvėjimo ir amortizacijos</t>
  </si>
  <si>
    <t>NUSIDĖVĖJIMO IR AMORTIZACIJOS</t>
  </si>
  <si>
    <t>3.13.1.2.</t>
  </si>
  <si>
    <t>KOMUNALINIŲ PASLAUGŲ IR ryšių</t>
  </si>
  <si>
    <t>KOMUNALINIŲ PASLAUGŲ IR RYŠIŲ</t>
  </si>
  <si>
    <t>3.13.1.3.</t>
  </si>
  <si>
    <t xml:space="preserve">Komandiruočių </t>
  </si>
  <si>
    <t>KOMANDIRUOČIŲ</t>
  </si>
  <si>
    <t>3.13.1.4.</t>
  </si>
  <si>
    <t xml:space="preserve">Transporto </t>
  </si>
  <si>
    <t>TRANSPORTO</t>
  </si>
  <si>
    <t>3.13.1.5.</t>
  </si>
  <si>
    <t>VI.</t>
  </si>
  <si>
    <t xml:space="preserve">Kvalifikacijos kėlimo </t>
  </si>
  <si>
    <t>KVALIFIKACIJOS KĖLIMO</t>
  </si>
  <si>
    <t>3.13.1.6.</t>
  </si>
  <si>
    <t>VII.</t>
  </si>
  <si>
    <t>PAPRASTOJO Remonto IR EKSPLOATAVIMO</t>
  </si>
  <si>
    <t>PAPRASTOJO REMONTO IR EKSPLOATAVIMO</t>
  </si>
  <si>
    <t>3.13.1.7.</t>
  </si>
  <si>
    <t>VIII.</t>
  </si>
  <si>
    <t>NUVERTĖJIMO IR NURAŠYTŲ SUMŲ</t>
  </si>
  <si>
    <t>3.13.1.8.</t>
  </si>
  <si>
    <t>IX.</t>
  </si>
  <si>
    <t>SUNAUDOTŲ IR PARDUOTŲ ATSARGŲ SAVIKAINA</t>
  </si>
  <si>
    <t>3.13.1.9.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</si>
  <si>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</si>
  <si>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</si>
  <si>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</si>
  <si>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</si>
  <si>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</si>
  <si>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</si>
  <si>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</si>
  <si>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</si>
  <si>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</si>
  <si>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</si>
  <si>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</si>
  <si>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</si>
  <si>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3.13.1.13.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</si>
  <si>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</si>
  <si>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</si>
  <si>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</si>
  <si>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</si>
  <si>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</si>
  <si>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</si>
  <si>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</si>
  <si>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</si>
  <si>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3.11.1.</t>
  </si>
  <si>
    <t>PERVESTINOS Į BIUDŽETĄ KITOS VEIKLOS PAJAMOS</t>
  </si>
  <si>
    <t xml:space="preserve">III. </t>
  </si>
  <si>
    <t>Kitos veiklos sąnaudos</t>
  </si>
  <si>
    <t>KITOS VEIKLOS SĄNAUDOS</t>
  </si>
  <si>
    <t>3.11.3.</t>
  </si>
  <si>
    <t>FINANSINĖS IR INVESTICINĖS VEIKLOS REZULTATAS</t>
  </si>
  <si>
    <t>3.12.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</si>
  <si>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</si>
  <si>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</si>
  <si>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</si>
  <si>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</si>
  <si>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</si>
  <si>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</si>
  <si>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</si>
  <si>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</si>
  <si>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</si>
  <si>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___________</t>
  </si>
  <si>
    <t>4-ojo VSAFAS „Grynojo turto pokyčių ataskaita“</t>
  </si>
  <si>
    <t>1 priedas</t>
  </si>
  <si>
    <t>(Grynojo turto pokyčių ataskaitos forma)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</si>
  <si>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</si>
  <si>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</si>
  <si>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 xml:space="preserve">           Pateikimo valiuta ir tikslumas: eurais ir centais</t>
  </si>
  <si>
    <t>Pasta-bos Nr.</t>
  </si>
  <si>
    <r>
      <t xml:space="preserve">Tenka </t>
    </r>
    <r>
      <rPr>
        <b/>
        <sz val="10"/>
        <rFont val="Times New Roman"/>
        <family val="1"/>
        <charset val="186"/>
      </rPr>
      <t>kontroliuojančiajam subjektui</t>
    </r>
  </si>
  <si>
    <t>Iš viso</t>
  </si>
  <si>
    <t>Mažu-mos dalis</t>
  </si>
  <si>
    <t>Kiti rezer-vai</t>
  </si>
  <si>
    <t>Sukauptas perviršis ar deficitas prieš nuosavybės metodo įtaką</t>
  </si>
  <si>
    <t>1.</t>
  </si>
  <si>
    <t>2.</t>
  </si>
  <si>
    <t>Perimto ilgalaikio turto iš kito viešojo sektoriaus subjekto įtaka</t>
  </si>
  <si>
    <t>x</t>
  </si>
  <si>
    <t>3.</t>
  </si>
  <si>
    <t>Perduoto arba parduoto ilgalaikio turto kitam subjektui įtaka</t>
  </si>
  <si>
    <t>4.</t>
  </si>
  <si>
    <t>Kitos  rezervų padidėjimo (sumažėjimo) sumos</t>
  </si>
  <si>
    <t>5.</t>
  </si>
  <si>
    <t xml:space="preserve">Kiti sudaryti rezervai </t>
  </si>
  <si>
    <t>6.</t>
  </si>
  <si>
    <t>Kiti panaudoti rezervai</t>
  </si>
  <si>
    <t>7.</t>
  </si>
  <si>
    <t>Dalininkų (nuosavo) kapitalo padidėjimo (sumažėjimo) sumos</t>
  </si>
  <si>
    <t>8.</t>
  </si>
  <si>
    <t>Ataskaitinio laikotarpio grynasis perviršis ar deficitas</t>
  </si>
  <si>
    <t>9.</t>
  </si>
  <si>
    <t>10.</t>
  </si>
  <si>
    <t>11.</t>
  </si>
  <si>
    <t>12.</t>
  </si>
  <si>
    <t>Kitos rezervų padidėjimo (sumažėjimo) sumos</t>
  </si>
  <si>
    <t>13.</t>
  </si>
  <si>
    <t>14.</t>
  </si>
  <si>
    <t>15.</t>
  </si>
  <si>
    <t>16.</t>
  </si>
  <si>
    <t>17.</t>
  </si>
  <si>
    <t>*Pažymėti ataskaitos laukai nepildomi.</t>
  </si>
  <si>
    <t xml:space="preserve"> __________________</t>
  </si>
  <si>
    <t>(parašas)</t>
  </si>
  <si>
    <t xml:space="preserve">(vyriausiasis buhalteris (buhalteris), jeigu privaloma pagal teisės aktus) </t>
  </si>
  <si>
    <t>5-ojo VSAFAS „Pinigų srautų ataskaita“</t>
  </si>
  <si>
    <t>(Žemesniojo lygio viešojo sektoriaus subjektų, išskyrus mokesčių fondus ir išteklių fondus, pinigų srautų ataskaitos forma)</t>
  </si>
  <si>
    <t>(viešojo sektoriaus subjekto, parengusio pinigų srautų ataskaitą (konsoliduotąją pinigų srautų ataskaitą), kodas, adresas)</t>
  </si>
  <si>
    <t>PINIGŲ SRAUTŲ ATASKAITA</t>
  </si>
  <si>
    <t xml:space="preserve">               Pateikimo valiuta ir tikslumas: eurais ir centais</t>
  </si>
  <si>
    <t>Tiesioginiai pinigų srautai</t>
  </si>
  <si>
    <t>Netiesioginiai pinigų srautai</t>
  </si>
  <si>
    <t>3</t>
  </si>
  <si>
    <t>PAGRINDINĖS VEIKLOS PINIGŲ SRAUTAI</t>
  </si>
  <si>
    <t>Įplaukos</t>
  </si>
  <si>
    <t>Finansavimo sumos kitoms išlaidoms ir atsargoms:</t>
  </si>
  <si>
    <t>I.1.1</t>
  </si>
  <si>
    <t>Iš valstybės biudžeto</t>
  </si>
  <si>
    <t>I.1.2</t>
  </si>
  <si>
    <t>I.1.3</t>
  </si>
  <si>
    <t>Iš ES, užsienio valstybių ir tarptautinių organizacijų</t>
  </si>
  <si>
    <t>I.1.4</t>
  </si>
  <si>
    <t>Iš mokesčių</t>
  </si>
  <si>
    <t>1.3.</t>
  </si>
  <si>
    <t>Iš socialinių įmokų</t>
  </si>
  <si>
    <t>Už suteiktas paslaugas iš pirkėjų</t>
  </si>
  <si>
    <t>I.5.</t>
  </si>
  <si>
    <t>Už suteiktas paslaugas iš biudžeto</t>
  </si>
  <si>
    <t>I.6.</t>
  </si>
  <si>
    <t>Gautos palūkanos</t>
  </si>
  <si>
    <t>I.7.</t>
  </si>
  <si>
    <t>Kitos įplaukos</t>
  </si>
  <si>
    <t>Pervestos lėšos</t>
  </si>
  <si>
    <t>Į valstybės biudžetą</t>
  </si>
  <si>
    <t>Į savivaldybių biudžetus</t>
  </si>
  <si>
    <t>II.3.</t>
  </si>
  <si>
    <t>ES, užsienio valstybėms ir tarptautinėms organizacijoms</t>
  </si>
  <si>
    <t xml:space="preserve">Į kitus išteklių fondus </t>
  </si>
  <si>
    <r>
      <t>II.</t>
    </r>
    <r>
      <rPr>
        <sz val="10"/>
        <rFont val="Times New Roman"/>
        <family val="1"/>
        <charset val="186"/>
      </rPr>
      <t>5</t>
    </r>
  </si>
  <si>
    <t xml:space="preserve"> Viešojo sektoriaus subjektams</t>
  </si>
  <si>
    <r>
      <t>II.</t>
    </r>
    <r>
      <rPr>
        <sz val="10"/>
        <rFont val="Times New Roman"/>
        <family val="1"/>
        <charset val="186"/>
      </rPr>
      <t>6</t>
    </r>
  </si>
  <si>
    <t>Kitiems subjektams</t>
  </si>
  <si>
    <t>Išmokos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</si>
  <si>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</si>
  <si>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</si>
  <si>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</si>
  <si>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</si>
  <si>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</si>
  <si>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</si>
  <si>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t>III.7</t>
  </si>
  <si>
    <t>Atsargų įsigijimo</t>
  </si>
  <si>
    <t>III.8</t>
  </si>
  <si>
    <t>Socialinių išmokų</t>
  </si>
  <si>
    <t>III.9</t>
  </si>
  <si>
    <t>Nuomos</t>
  </si>
  <si>
    <t>III.10</t>
  </si>
  <si>
    <t>Kitų paslaugų įsigijimo</t>
  </si>
  <si>
    <t>III.11</t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</si>
  <si>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</si>
  <si>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t>III.12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</si>
  <si>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</si>
  <si>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</si>
  <si>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</si>
  <si>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</si>
  <si>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</si>
  <si>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</si>
  <si>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r>
      <t>V</t>
    </r>
    <r>
      <rPr>
        <sz val="10"/>
        <rFont val="Times New Roman"/>
        <family val="1"/>
        <charset val="186"/>
      </rPr>
      <t>.</t>
    </r>
  </si>
  <si>
    <t>Terminuotųjų indėlių (padidėjimas) sumažėjimas</t>
  </si>
  <si>
    <r>
      <t>VI</t>
    </r>
    <r>
      <rPr>
        <sz val="10"/>
        <rFont val="Times New Roman"/>
        <family val="1"/>
        <charset val="186"/>
      </rPr>
      <t>.</t>
    </r>
  </si>
  <si>
    <t>Kiti investicinės veiklos pinigų srautai</t>
  </si>
  <si>
    <t>FINANSINĖS VEIKLOS PINIGŲ SRAUTAI</t>
  </si>
  <si>
    <t>Įplaukos iš gautų paskolų</t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</si>
  <si>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</si>
  <si>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Finansinės nuomos (lizingo) įsipareigojimų apmokėjimas</t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</si>
  <si>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</si>
  <si>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t>IV.3</t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</si>
  <si>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</si>
  <si>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t>IV.4</t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</si>
  <si>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</si>
  <si>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 xml:space="preserve">Grąžintos ir perduotos finansavimo sumos ilgalaikiam ir biologiniam turtui įsigyti </t>
  </si>
  <si>
    <t>Gauti dividendai</t>
  </si>
  <si>
    <t>Kiti finansinės veiklos pinigų srautai</t>
  </si>
  <si>
    <t>VALIUTOS KURSŲ PASIKEITIMO ĮTAKA PINIGŲ IR PINIGŲ EKVIVALENTŲ LIKUČIUI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</si>
  <si>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</si>
  <si>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</si>
  <si>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</si>
  <si>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t xml:space="preserve">vadovas)   </t>
  </si>
  <si>
    <t xml:space="preserve">(vyriausiasis buhalteris (buhalteris))                  </t>
  </si>
  <si>
    <t>I</t>
  </si>
  <si>
    <t>II</t>
  </si>
  <si>
    <t>III</t>
  </si>
  <si>
    <t>Likutis 2017 m. gruodžio 31 d.</t>
  </si>
  <si>
    <t>Likutis 2018 m. gruodžio 31 d.</t>
  </si>
  <si>
    <t>Irena Vorevičienė</t>
  </si>
  <si>
    <t>PAGAL 2020 M. gruodžio 31 D. DUOMENIS</t>
  </si>
  <si>
    <t>PAGAL 2020 m. gruodžio 31 D. DUOMENIS</t>
  </si>
  <si>
    <t>Direktoriaus pavaduotoja gydymui,</t>
  </si>
  <si>
    <t>2021-03-09   Nr. S-</t>
  </si>
  <si>
    <t>2020-03-09_Nr. S-</t>
  </si>
  <si>
    <t>2021-03- 09 Nr. S-</t>
  </si>
  <si>
    <t>2020-03-09   Nr. S-</t>
  </si>
  <si>
    <t>laikinai vykdanti direktoriaus funkcijas</t>
  </si>
  <si>
    <t>Direktoriaus pavaduotoja gydymui, laikinai vykdanti direktoriaus funkcijas</t>
  </si>
  <si>
    <t xml:space="preserve">laikinai vykdanti direktoriaus fukcijas </t>
  </si>
  <si>
    <t>2021-04-26 sprendimu Nr. T-86</t>
  </si>
  <si>
    <t>2021-04-26  sprendimu Nr. T-86</t>
  </si>
  <si>
    <t>2021-04-26 sprendimu Nr.T-86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</si>
</sst>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sz val="8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2"/>
      <color indexed="8"/>
      <name val="Times New Roman"/>
      <family val="1"/>
      <charset val="186"/>
    </font>
    <font>
      <b/>
      <sz val="14"/>
      <name val="TimesNewRoman,Bold"/>
    </font>
    <font>
      <sz val="8"/>
      <name val="TimesNewRoman,Bold"/>
    </font>
    <font>
      <sz val="12"/>
      <name val="TimesNewRoman,Bold"/>
    </font>
    <font>
      <sz val="9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i/>
      <sz val="11"/>
      <name val="TimesNewRoman,Bold"/>
    </font>
    <font>
      <b/>
      <sz val="9"/>
      <name val="Times New Roman"/>
      <family val="1"/>
      <charset val="186"/>
    </font>
    <font>
      <b/>
      <sz val="12"/>
      <name val="Arial"/>
    </font>
    <font>
      <b/>
      <sz val="9"/>
      <name val="Arial"/>
      <family val="2"/>
      <charset val="186"/>
    </font>
    <font>
      <sz val="12"/>
      <name val="Arial"/>
    </font>
    <font>
      <sz val="9"/>
      <name val="Arial"/>
      <family val="2"/>
      <charset val="186"/>
    </font>
    <font>
      <b/>
      <sz val="14"/>
      <name val="TimesNewRoman,Bold"/>
      <charset val="186"/>
    </font>
    <font>
      <sz val="10"/>
      <name val="TimesNewRoman,Bold"/>
    </font>
    <font>
      <u/>
      <sz val="10"/>
      <color indexed="12"/>
      <name val="Arial"/>
    </font>
    <font>
      <b/>
      <sz val="12"/>
      <name val="TimesNewRoman,Bold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trike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39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16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16" fontId="1" fillId="0" borderId="2" xfId="0" quotePrefix="1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6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2" borderId="2" xfId="0" quotePrefix="1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14" fontId="1" fillId="2" borderId="2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16" fontId="1" fillId="2" borderId="2" xfId="0" quotePrefix="1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2" borderId="5" xfId="0" quotePrefix="1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14" fontId="1" fillId="2" borderId="2" xfId="0" quotePrefix="1" applyNumberFormat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2" borderId="0" xfId="0" applyFill="1"/>
    <xf numFmtId="0" fontId="11" fillId="2" borderId="0" xfId="0" applyFont="1" applyFill="1"/>
    <xf numFmtId="0" fontId="0" fillId="2" borderId="0" xfId="0" applyFill="1" applyAlignment="1"/>
    <xf numFmtId="0" fontId="2" fillId="2" borderId="0" xfId="0" applyFont="1" applyFill="1" applyAlignment="1">
      <alignment horizontal="left"/>
    </xf>
    <xf numFmtId="0" fontId="3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0" borderId="0" xfId="0" applyFont="1" applyAlignment="1"/>
    <xf numFmtId="0" fontId="21" fillId="0" borderId="0" xfId="0" applyFont="1" applyAlignment="1"/>
    <xf numFmtId="0" fontId="33" fillId="0" borderId="0" xfId="0" applyFont="1" applyAlignment="1"/>
    <xf numFmtId="0" fontId="33" fillId="0" borderId="0" xfId="0" applyFont="1" applyAlignment="1">
      <alignment wrapText="1"/>
    </xf>
    <xf numFmtId="0" fontId="34" fillId="0" borderId="0" xfId="1" applyAlignment="1" applyProtection="1"/>
    <xf numFmtId="0" fontId="35" fillId="2" borderId="0" xfId="0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4" fillId="2" borderId="0" xfId="0" applyFont="1" applyFill="1" applyBorder="1"/>
    <xf numFmtId="0" fontId="0" fillId="2" borderId="0" xfId="0" applyFill="1" applyBorder="1"/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vertical="top" wrapText="1"/>
    </xf>
    <xf numFmtId="0" fontId="3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8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11" fillId="2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16" fontId="1" fillId="0" borderId="4" xfId="0" applyNumberFormat="1" applyFont="1" applyFill="1" applyBorder="1" applyAlignment="1">
      <alignment horizontal="left" vertical="center" wrapText="1"/>
    </xf>
    <xf numFmtId="16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/>
    <xf numFmtId="0" fontId="11" fillId="0" borderId="4" xfId="0" applyFont="1" applyFill="1" applyBorder="1" applyAlignment="1"/>
    <xf numFmtId="0" fontId="11" fillId="0" borderId="5" xfId="0" applyFont="1" applyFill="1" applyBorder="1" applyAlignment="1">
      <alignment horizontal="left" vertical="center"/>
    </xf>
    <xf numFmtId="0" fontId="1" fillId="0" borderId="4" xfId="0" applyFont="1" applyBorder="1"/>
    <xf numFmtId="0" fontId="11" fillId="0" borderId="4" xfId="0" applyFont="1" applyBorder="1"/>
    <xf numFmtId="0" fontId="1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4" xfId="0" applyFont="1" applyBorder="1" applyAlignment="1"/>
    <xf numFmtId="0" fontId="1" fillId="0" borderId="2" xfId="0" quotePrefix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1" fillId="0" borderId="4" xfId="0" applyFont="1" applyFill="1" applyBorder="1" applyAlignment="1">
      <alignment horizontal="left" vertical="center"/>
    </xf>
    <xf numFmtId="0" fontId="1" fillId="0" borderId="3" xfId="0" applyFont="1" applyBorder="1"/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" fontId="4" fillId="2" borderId="2" xfId="0" quotePrefix="1" applyNumberFormat="1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vertical="center" wrapText="1"/>
    </xf>
    <xf numFmtId="0" fontId="44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16" fontId="1" fillId="3" borderId="2" xfId="0" quotePrefix="1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47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47" fillId="0" borderId="1" xfId="0" applyFont="1" applyFill="1" applyBorder="1" applyAlignment="1">
      <alignment vertical="center" wrapText="1"/>
    </xf>
    <xf numFmtId="0" fontId="46" fillId="0" borderId="2" xfId="0" applyFont="1" applyBorder="1" applyAlignment="1">
      <alignment horizontal="left" vertical="center"/>
    </xf>
    <xf numFmtId="0" fontId="47" fillId="0" borderId="2" xfId="0" applyFont="1" applyBorder="1"/>
    <xf numFmtId="0" fontId="48" fillId="2" borderId="0" xfId="0" applyFont="1" applyFill="1" applyAlignment="1"/>
    <xf numFmtId="0" fontId="48" fillId="2" borderId="0" xfId="0" applyFont="1" applyFill="1"/>
    <xf numFmtId="0" fontId="48" fillId="0" borderId="0" xfId="0" applyFont="1" applyFill="1" applyBorder="1" applyAlignment="1"/>
    <xf numFmtId="0" fontId="48" fillId="0" borderId="0" xfId="0" applyFont="1" applyFill="1" applyBorder="1"/>
    <xf numFmtId="0" fontId="1" fillId="2" borderId="1" xfId="0" applyFont="1" applyFill="1" applyBorder="1" applyAlignment="1">
      <alignment vertical="center" wrapText="1"/>
    </xf>
    <xf numFmtId="0" fontId="49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wrapText="1"/>
    </xf>
    <xf numFmtId="0" fontId="3" fillId="0" borderId="0" xfId="0" applyFont="1" applyAlignment="1"/>
    <xf numFmtId="0" fontId="2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9" fillId="0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9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21" fillId="2" borderId="0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2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horizontal="center" vertical="top" wrapText="1"/>
    </xf>
    <xf numFmtId="0" fontId="33" fillId="2" borderId="0" xfId="0" applyFont="1" applyFill="1" applyAlignment="1">
      <alignment horizontal="center" wrapText="1"/>
    </xf>
    <xf numFmtId="0" fontId="6" fillId="2" borderId="0" xfId="1" applyFont="1" applyFill="1" applyAlignment="1" applyProtection="1">
      <alignment horizontal="center"/>
    </xf>
    <xf numFmtId="0" fontId="35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left" vertical="center" wrapText="1"/>
    </xf>
    <xf numFmtId="0" fontId="42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47" fillId="2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zoomScaleNormal="100" workbookViewId="0">
      <selection activeCell="E3" sqref="E3"/>
    </sheetView>
  </sheetViews>
  <sheetFormatPr defaultRowHeight="13"/>
  <cols>
    <col min="1" max="1" width="7.54296875" style="1" customWidth="1"/>
    <col min="2" max="2" width="3.1796875" style="2" customWidth="1"/>
    <col min="3" max="3" width="2.81640625" style="2" customWidth="1"/>
    <col min="4" max="4" width="43.81640625" style="2" customWidth="1"/>
    <col min="5" max="5" width="6.81640625" style="4" customWidth="1"/>
    <col min="6" max="6" width="11.1796875" style="1" customWidth="1"/>
    <col min="7" max="7" width="11" style="1" customWidth="1"/>
    <col min="8" max="256" width="9.1796875" style="1"/>
    <col min="257" max="257" width="7.54296875" style="1" customWidth="1"/>
    <col min="258" max="258" width="3.1796875" style="1" customWidth="1"/>
    <col min="259" max="259" width="2.81640625" style="1" customWidth="1"/>
    <col min="260" max="260" width="51.81640625" style="1" customWidth="1"/>
    <col min="261" max="261" width="6.1796875" style="1" customWidth="1"/>
    <col min="262" max="262" width="11.1796875" style="1" customWidth="1"/>
    <col min="263" max="263" width="11" style="1" customWidth="1"/>
    <col min="264" max="512" width="9.1796875" style="1"/>
    <col min="513" max="513" width="7.54296875" style="1" customWidth="1"/>
    <col min="514" max="514" width="3.1796875" style="1" customWidth="1"/>
    <col min="515" max="515" width="2.81640625" style="1" customWidth="1"/>
    <col min="516" max="516" width="51.81640625" style="1" customWidth="1"/>
    <col min="517" max="517" width="6.1796875" style="1" customWidth="1"/>
    <col min="518" max="518" width="11.1796875" style="1" customWidth="1"/>
    <col min="519" max="519" width="11" style="1" customWidth="1"/>
    <col min="520" max="768" width="9.1796875" style="1"/>
    <col min="769" max="769" width="7.54296875" style="1" customWidth="1"/>
    <col min="770" max="770" width="3.1796875" style="1" customWidth="1"/>
    <col min="771" max="771" width="2.81640625" style="1" customWidth="1"/>
    <col min="772" max="772" width="51.81640625" style="1" customWidth="1"/>
    <col min="773" max="773" width="6.1796875" style="1" customWidth="1"/>
    <col min="774" max="774" width="11.1796875" style="1" customWidth="1"/>
    <col min="775" max="775" width="11" style="1" customWidth="1"/>
    <col min="776" max="1024" width="9.1796875" style="1"/>
    <col min="1025" max="1025" width="7.54296875" style="1" customWidth="1"/>
    <col min="1026" max="1026" width="3.1796875" style="1" customWidth="1"/>
    <col min="1027" max="1027" width="2.81640625" style="1" customWidth="1"/>
    <col min="1028" max="1028" width="51.81640625" style="1" customWidth="1"/>
    <col min="1029" max="1029" width="6.1796875" style="1" customWidth="1"/>
    <col min="1030" max="1030" width="11.1796875" style="1" customWidth="1"/>
    <col min="1031" max="1031" width="11" style="1" customWidth="1"/>
    <col min="1032" max="1280" width="9.1796875" style="1"/>
    <col min="1281" max="1281" width="7.54296875" style="1" customWidth="1"/>
    <col min="1282" max="1282" width="3.1796875" style="1" customWidth="1"/>
    <col min="1283" max="1283" width="2.81640625" style="1" customWidth="1"/>
    <col min="1284" max="1284" width="51.81640625" style="1" customWidth="1"/>
    <col min="1285" max="1285" width="6.1796875" style="1" customWidth="1"/>
    <col min="1286" max="1286" width="11.1796875" style="1" customWidth="1"/>
    <col min="1287" max="1287" width="11" style="1" customWidth="1"/>
    <col min="1288" max="1536" width="9.1796875" style="1"/>
    <col min="1537" max="1537" width="7.54296875" style="1" customWidth="1"/>
    <col min="1538" max="1538" width="3.1796875" style="1" customWidth="1"/>
    <col min="1539" max="1539" width="2.81640625" style="1" customWidth="1"/>
    <col min="1540" max="1540" width="51.81640625" style="1" customWidth="1"/>
    <col min="1541" max="1541" width="6.1796875" style="1" customWidth="1"/>
    <col min="1542" max="1542" width="11.1796875" style="1" customWidth="1"/>
    <col min="1543" max="1543" width="11" style="1" customWidth="1"/>
    <col min="1544" max="1792" width="9.1796875" style="1"/>
    <col min="1793" max="1793" width="7.54296875" style="1" customWidth="1"/>
    <col min="1794" max="1794" width="3.1796875" style="1" customWidth="1"/>
    <col min="1795" max="1795" width="2.81640625" style="1" customWidth="1"/>
    <col min="1796" max="1796" width="51.81640625" style="1" customWidth="1"/>
    <col min="1797" max="1797" width="6.1796875" style="1" customWidth="1"/>
    <col min="1798" max="1798" width="11.1796875" style="1" customWidth="1"/>
    <col min="1799" max="1799" width="11" style="1" customWidth="1"/>
    <col min="1800" max="2048" width="9.1796875" style="1"/>
    <col min="2049" max="2049" width="7.54296875" style="1" customWidth="1"/>
    <col min="2050" max="2050" width="3.1796875" style="1" customWidth="1"/>
    <col min="2051" max="2051" width="2.81640625" style="1" customWidth="1"/>
    <col min="2052" max="2052" width="51.81640625" style="1" customWidth="1"/>
    <col min="2053" max="2053" width="6.1796875" style="1" customWidth="1"/>
    <col min="2054" max="2054" width="11.1796875" style="1" customWidth="1"/>
    <col min="2055" max="2055" width="11" style="1" customWidth="1"/>
    <col min="2056" max="2304" width="9.1796875" style="1"/>
    <col min="2305" max="2305" width="7.54296875" style="1" customWidth="1"/>
    <col min="2306" max="2306" width="3.1796875" style="1" customWidth="1"/>
    <col min="2307" max="2307" width="2.81640625" style="1" customWidth="1"/>
    <col min="2308" max="2308" width="51.81640625" style="1" customWidth="1"/>
    <col min="2309" max="2309" width="6.1796875" style="1" customWidth="1"/>
    <col min="2310" max="2310" width="11.1796875" style="1" customWidth="1"/>
    <col min="2311" max="2311" width="11" style="1" customWidth="1"/>
    <col min="2312" max="2560" width="9.1796875" style="1"/>
    <col min="2561" max="2561" width="7.54296875" style="1" customWidth="1"/>
    <col min="2562" max="2562" width="3.1796875" style="1" customWidth="1"/>
    <col min="2563" max="2563" width="2.81640625" style="1" customWidth="1"/>
    <col min="2564" max="2564" width="51.81640625" style="1" customWidth="1"/>
    <col min="2565" max="2565" width="6.1796875" style="1" customWidth="1"/>
    <col min="2566" max="2566" width="11.1796875" style="1" customWidth="1"/>
    <col min="2567" max="2567" width="11" style="1" customWidth="1"/>
    <col min="2568" max="2816" width="9.1796875" style="1"/>
    <col min="2817" max="2817" width="7.54296875" style="1" customWidth="1"/>
    <col min="2818" max="2818" width="3.1796875" style="1" customWidth="1"/>
    <col min="2819" max="2819" width="2.81640625" style="1" customWidth="1"/>
    <col min="2820" max="2820" width="51.81640625" style="1" customWidth="1"/>
    <col min="2821" max="2821" width="6.1796875" style="1" customWidth="1"/>
    <col min="2822" max="2822" width="11.1796875" style="1" customWidth="1"/>
    <col min="2823" max="2823" width="11" style="1" customWidth="1"/>
    <col min="2824" max="3072" width="9.1796875" style="1"/>
    <col min="3073" max="3073" width="7.54296875" style="1" customWidth="1"/>
    <col min="3074" max="3074" width="3.1796875" style="1" customWidth="1"/>
    <col min="3075" max="3075" width="2.81640625" style="1" customWidth="1"/>
    <col min="3076" max="3076" width="51.81640625" style="1" customWidth="1"/>
    <col min="3077" max="3077" width="6.1796875" style="1" customWidth="1"/>
    <col min="3078" max="3078" width="11.1796875" style="1" customWidth="1"/>
    <col min="3079" max="3079" width="11" style="1" customWidth="1"/>
    <col min="3080" max="3328" width="9.1796875" style="1"/>
    <col min="3329" max="3329" width="7.54296875" style="1" customWidth="1"/>
    <col min="3330" max="3330" width="3.1796875" style="1" customWidth="1"/>
    <col min="3331" max="3331" width="2.81640625" style="1" customWidth="1"/>
    <col min="3332" max="3332" width="51.81640625" style="1" customWidth="1"/>
    <col min="3333" max="3333" width="6.1796875" style="1" customWidth="1"/>
    <col min="3334" max="3334" width="11.1796875" style="1" customWidth="1"/>
    <col min="3335" max="3335" width="11" style="1" customWidth="1"/>
    <col min="3336" max="3584" width="9.1796875" style="1"/>
    <col min="3585" max="3585" width="7.54296875" style="1" customWidth="1"/>
    <col min="3586" max="3586" width="3.1796875" style="1" customWidth="1"/>
    <col min="3587" max="3587" width="2.81640625" style="1" customWidth="1"/>
    <col min="3588" max="3588" width="51.81640625" style="1" customWidth="1"/>
    <col min="3589" max="3589" width="6.1796875" style="1" customWidth="1"/>
    <col min="3590" max="3590" width="11.1796875" style="1" customWidth="1"/>
    <col min="3591" max="3591" width="11" style="1" customWidth="1"/>
    <col min="3592" max="3840" width="9.1796875" style="1"/>
    <col min="3841" max="3841" width="7.54296875" style="1" customWidth="1"/>
    <col min="3842" max="3842" width="3.1796875" style="1" customWidth="1"/>
    <col min="3843" max="3843" width="2.81640625" style="1" customWidth="1"/>
    <col min="3844" max="3844" width="51.81640625" style="1" customWidth="1"/>
    <col min="3845" max="3845" width="6.1796875" style="1" customWidth="1"/>
    <col min="3846" max="3846" width="11.1796875" style="1" customWidth="1"/>
    <col min="3847" max="3847" width="11" style="1" customWidth="1"/>
    <col min="3848" max="4096" width="9.1796875" style="1"/>
    <col min="4097" max="4097" width="7.54296875" style="1" customWidth="1"/>
    <col min="4098" max="4098" width="3.1796875" style="1" customWidth="1"/>
    <col min="4099" max="4099" width="2.81640625" style="1" customWidth="1"/>
    <col min="4100" max="4100" width="51.81640625" style="1" customWidth="1"/>
    <col min="4101" max="4101" width="6.1796875" style="1" customWidth="1"/>
    <col min="4102" max="4102" width="11.1796875" style="1" customWidth="1"/>
    <col min="4103" max="4103" width="11" style="1" customWidth="1"/>
    <col min="4104" max="4352" width="9.1796875" style="1"/>
    <col min="4353" max="4353" width="7.54296875" style="1" customWidth="1"/>
    <col min="4354" max="4354" width="3.1796875" style="1" customWidth="1"/>
    <col min="4355" max="4355" width="2.81640625" style="1" customWidth="1"/>
    <col min="4356" max="4356" width="51.81640625" style="1" customWidth="1"/>
    <col min="4357" max="4357" width="6.1796875" style="1" customWidth="1"/>
    <col min="4358" max="4358" width="11.1796875" style="1" customWidth="1"/>
    <col min="4359" max="4359" width="11" style="1" customWidth="1"/>
    <col min="4360" max="4608" width="9.1796875" style="1"/>
    <col min="4609" max="4609" width="7.54296875" style="1" customWidth="1"/>
    <col min="4610" max="4610" width="3.1796875" style="1" customWidth="1"/>
    <col min="4611" max="4611" width="2.81640625" style="1" customWidth="1"/>
    <col min="4612" max="4612" width="51.81640625" style="1" customWidth="1"/>
    <col min="4613" max="4613" width="6.1796875" style="1" customWidth="1"/>
    <col min="4614" max="4614" width="11.1796875" style="1" customWidth="1"/>
    <col min="4615" max="4615" width="11" style="1" customWidth="1"/>
    <col min="4616" max="4864" width="9.1796875" style="1"/>
    <col min="4865" max="4865" width="7.54296875" style="1" customWidth="1"/>
    <col min="4866" max="4866" width="3.1796875" style="1" customWidth="1"/>
    <col min="4867" max="4867" width="2.81640625" style="1" customWidth="1"/>
    <col min="4868" max="4868" width="51.81640625" style="1" customWidth="1"/>
    <col min="4869" max="4869" width="6.1796875" style="1" customWidth="1"/>
    <col min="4870" max="4870" width="11.1796875" style="1" customWidth="1"/>
    <col min="4871" max="4871" width="11" style="1" customWidth="1"/>
    <col min="4872" max="5120" width="9.1796875" style="1"/>
    <col min="5121" max="5121" width="7.54296875" style="1" customWidth="1"/>
    <col min="5122" max="5122" width="3.1796875" style="1" customWidth="1"/>
    <col min="5123" max="5123" width="2.81640625" style="1" customWidth="1"/>
    <col min="5124" max="5124" width="51.81640625" style="1" customWidth="1"/>
    <col min="5125" max="5125" width="6.1796875" style="1" customWidth="1"/>
    <col min="5126" max="5126" width="11.1796875" style="1" customWidth="1"/>
    <col min="5127" max="5127" width="11" style="1" customWidth="1"/>
    <col min="5128" max="5376" width="9.1796875" style="1"/>
    <col min="5377" max="5377" width="7.54296875" style="1" customWidth="1"/>
    <col min="5378" max="5378" width="3.1796875" style="1" customWidth="1"/>
    <col min="5379" max="5379" width="2.81640625" style="1" customWidth="1"/>
    <col min="5380" max="5380" width="51.81640625" style="1" customWidth="1"/>
    <col min="5381" max="5381" width="6.1796875" style="1" customWidth="1"/>
    <col min="5382" max="5382" width="11.1796875" style="1" customWidth="1"/>
    <col min="5383" max="5383" width="11" style="1" customWidth="1"/>
    <col min="5384" max="5632" width="9.1796875" style="1"/>
    <col min="5633" max="5633" width="7.54296875" style="1" customWidth="1"/>
    <col min="5634" max="5634" width="3.1796875" style="1" customWidth="1"/>
    <col min="5635" max="5635" width="2.81640625" style="1" customWidth="1"/>
    <col min="5636" max="5636" width="51.81640625" style="1" customWidth="1"/>
    <col min="5637" max="5637" width="6.1796875" style="1" customWidth="1"/>
    <col min="5638" max="5638" width="11.1796875" style="1" customWidth="1"/>
    <col min="5639" max="5639" width="11" style="1" customWidth="1"/>
    <col min="5640" max="5888" width="9.1796875" style="1"/>
    <col min="5889" max="5889" width="7.54296875" style="1" customWidth="1"/>
    <col min="5890" max="5890" width="3.1796875" style="1" customWidth="1"/>
    <col min="5891" max="5891" width="2.81640625" style="1" customWidth="1"/>
    <col min="5892" max="5892" width="51.81640625" style="1" customWidth="1"/>
    <col min="5893" max="5893" width="6.1796875" style="1" customWidth="1"/>
    <col min="5894" max="5894" width="11.1796875" style="1" customWidth="1"/>
    <col min="5895" max="5895" width="11" style="1" customWidth="1"/>
    <col min="5896" max="6144" width="9.1796875" style="1"/>
    <col min="6145" max="6145" width="7.54296875" style="1" customWidth="1"/>
    <col min="6146" max="6146" width="3.1796875" style="1" customWidth="1"/>
    <col min="6147" max="6147" width="2.81640625" style="1" customWidth="1"/>
    <col min="6148" max="6148" width="51.81640625" style="1" customWidth="1"/>
    <col min="6149" max="6149" width="6.1796875" style="1" customWidth="1"/>
    <col min="6150" max="6150" width="11.1796875" style="1" customWidth="1"/>
    <col min="6151" max="6151" width="11" style="1" customWidth="1"/>
    <col min="6152" max="6400" width="9.1796875" style="1"/>
    <col min="6401" max="6401" width="7.54296875" style="1" customWidth="1"/>
    <col min="6402" max="6402" width="3.1796875" style="1" customWidth="1"/>
    <col min="6403" max="6403" width="2.81640625" style="1" customWidth="1"/>
    <col min="6404" max="6404" width="51.81640625" style="1" customWidth="1"/>
    <col min="6405" max="6405" width="6.1796875" style="1" customWidth="1"/>
    <col min="6406" max="6406" width="11.1796875" style="1" customWidth="1"/>
    <col min="6407" max="6407" width="11" style="1" customWidth="1"/>
    <col min="6408" max="6656" width="9.1796875" style="1"/>
    <col min="6657" max="6657" width="7.54296875" style="1" customWidth="1"/>
    <col min="6658" max="6658" width="3.1796875" style="1" customWidth="1"/>
    <col min="6659" max="6659" width="2.81640625" style="1" customWidth="1"/>
    <col min="6660" max="6660" width="51.81640625" style="1" customWidth="1"/>
    <col min="6661" max="6661" width="6.1796875" style="1" customWidth="1"/>
    <col min="6662" max="6662" width="11.1796875" style="1" customWidth="1"/>
    <col min="6663" max="6663" width="11" style="1" customWidth="1"/>
    <col min="6664" max="6912" width="9.1796875" style="1"/>
    <col min="6913" max="6913" width="7.54296875" style="1" customWidth="1"/>
    <col min="6914" max="6914" width="3.1796875" style="1" customWidth="1"/>
    <col min="6915" max="6915" width="2.81640625" style="1" customWidth="1"/>
    <col min="6916" max="6916" width="51.81640625" style="1" customWidth="1"/>
    <col min="6917" max="6917" width="6.1796875" style="1" customWidth="1"/>
    <col min="6918" max="6918" width="11.1796875" style="1" customWidth="1"/>
    <col min="6919" max="6919" width="11" style="1" customWidth="1"/>
    <col min="6920" max="7168" width="9.1796875" style="1"/>
    <col min="7169" max="7169" width="7.54296875" style="1" customWidth="1"/>
    <col min="7170" max="7170" width="3.1796875" style="1" customWidth="1"/>
    <col min="7171" max="7171" width="2.81640625" style="1" customWidth="1"/>
    <col min="7172" max="7172" width="51.81640625" style="1" customWidth="1"/>
    <col min="7173" max="7173" width="6.1796875" style="1" customWidth="1"/>
    <col min="7174" max="7174" width="11.1796875" style="1" customWidth="1"/>
    <col min="7175" max="7175" width="11" style="1" customWidth="1"/>
    <col min="7176" max="7424" width="9.1796875" style="1"/>
    <col min="7425" max="7425" width="7.54296875" style="1" customWidth="1"/>
    <col min="7426" max="7426" width="3.1796875" style="1" customWidth="1"/>
    <col min="7427" max="7427" width="2.81640625" style="1" customWidth="1"/>
    <col min="7428" max="7428" width="51.81640625" style="1" customWidth="1"/>
    <col min="7429" max="7429" width="6.1796875" style="1" customWidth="1"/>
    <col min="7430" max="7430" width="11.1796875" style="1" customWidth="1"/>
    <col min="7431" max="7431" width="11" style="1" customWidth="1"/>
    <col min="7432" max="7680" width="9.1796875" style="1"/>
    <col min="7681" max="7681" width="7.54296875" style="1" customWidth="1"/>
    <col min="7682" max="7682" width="3.1796875" style="1" customWidth="1"/>
    <col min="7683" max="7683" width="2.81640625" style="1" customWidth="1"/>
    <col min="7684" max="7684" width="51.81640625" style="1" customWidth="1"/>
    <col min="7685" max="7685" width="6.1796875" style="1" customWidth="1"/>
    <col min="7686" max="7686" width="11.1796875" style="1" customWidth="1"/>
    <col min="7687" max="7687" width="11" style="1" customWidth="1"/>
    <col min="7688" max="7936" width="9.1796875" style="1"/>
    <col min="7937" max="7937" width="7.54296875" style="1" customWidth="1"/>
    <col min="7938" max="7938" width="3.1796875" style="1" customWidth="1"/>
    <col min="7939" max="7939" width="2.81640625" style="1" customWidth="1"/>
    <col min="7940" max="7940" width="51.81640625" style="1" customWidth="1"/>
    <col min="7941" max="7941" width="6.1796875" style="1" customWidth="1"/>
    <col min="7942" max="7942" width="11.1796875" style="1" customWidth="1"/>
    <col min="7943" max="7943" width="11" style="1" customWidth="1"/>
    <col min="7944" max="8192" width="9.1796875" style="1"/>
    <col min="8193" max="8193" width="7.54296875" style="1" customWidth="1"/>
    <col min="8194" max="8194" width="3.1796875" style="1" customWidth="1"/>
    <col min="8195" max="8195" width="2.81640625" style="1" customWidth="1"/>
    <col min="8196" max="8196" width="51.81640625" style="1" customWidth="1"/>
    <col min="8197" max="8197" width="6.1796875" style="1" customWidth="1"/>
    <col min="8198" max="8198" width="11.1796875" style="1" customWidth="1"/>
    <col min="8199" max="8199" width="11" style="1" customWidth="1"/>
    <col min="8200" max="8448" width="9.1796875" style="1"/>
    <col min="8449" max="8449" width="7.54296875" style="1" customWidth="1"/>
    <col min="8450" max="8450" width="3.1796875" style="1" customWidth="1"/>
    <col min="8451" max="8451" width="2.81640625" style="1" customWidth="1"/>
    <col min="8452" max="8452" width="51.81640625" style="1" customWidth="1"/>
    <col min="8453" max="8453" width="6.1796875" style="1" customWidth="1"/>
    <col min="8454" max="8454" width="11.1796875" style="1" customWidth="1"/>
    <col min="8455" max="8455" width="11" style="1" customWidth="1"/>
    <col min="8456" max="8704" width="9.1796875" style="1"/>
    <col min="8705" max="8705" width="7.54296875" style="1" customWidth="1"/>
    <col min="8706" max="8706" width="3.1796875" style="1" customWidth="1"/>
    <col min="8707" max="8707" width="2.81640625" style="1" customWidth="1"/>
    <col min="8708" max="8708" width="51.81640625" style="1" customWidth="1"/>
    <col min="8709" max="8709" width="6.1796875" style="1" customWidth="1"/>
    <col min="8710" max="8710" width="11.1796875" style="1" customWidth="1"/>
    <col min="8711" max="8711" width="11" style="1" customWidth="1"/>
    <col min="8712" max="8960" width="9.1796875" style="1"/>
    <col min="8961" max="8961" width="7.54296875" style="1" customWidth="1"/>
    <col min="8962" max="8962" width="3.1796875" style="1" customWidth="1"/>
    <col min="8963" max="8963" width="2.81640625" style="1" customWidth="1"/>
    <col min="8964" max="8964" width="51.81640625" style="1" customWidth="1"/>
    <col min="8965" max="8965" width="6.1796875" style="1" customWidth="1"/>
    <col min="8966" max="8966" width="11.1796875" style="1" customWidth="1"/>
    <col min="8967" max="8967" width="11" style="1" customWidth="1"/>
    <col min="8968" max="9216" width="9.1796875" style="1"/>
    <col min="9217" max="9217" width="7.54296875" style="1" customWidth="1"/>
    <col min="9218" max="9218" width="3.1796875" style="1" customWidth="1"/>
    <col min="9219" max="9219" width="2.81640625" style="1" customWidth="1"/>
    <col min="9220" max="9220" width="51.81640625" style="1" customWidth="1"/>
    <col min="9221" max="9221" width="6.1796875" style="1" customWidth="1"/>
    <col min="9222" max="9222" width="11.1796875" style="1" customWidth="1"/>
    <col min="9223" max="9223" width="11" style="1" customWidth="1"/>
    <col min="9224" max="9472" width="9.1796875" style="1"/>
    <col min="9473" max="9473" width="7.54296875" style="1" customWidth="1"/>
    <col min="9474" max="9474" width="3.1796875" style="1" customWidth="1"/>
    <col min="9475" max="9475" width="2.81640625" style="1" customWidth="1"/>
    <col min="9476" max="9476" width="51.81640625" style="1" customWidth="1"/>
    <col min="9477" max="9477" width="6.1796875" style="1" customWidth="1"/>
    <col min="9478" max="9478" width="11.1796875" style="1" customWidth="1"/>
    <col min="9479" max="9479" width="11" style="1" customWidth="1"/>
    <col min="9480" max="9728" width="9.1796875" style="1"/>
    <col min="9729" max="9729" width="7.54296875" style="1" customWidth="1"/>
    <col min="9730" max="9730" width="3.1796875" style="1" customWidth="1"/>
    <col min="9731" max="9731" width="2.81640625" style="1" customWidth="1"/>
    <col min="9732" max="9732" width="51.81640625" style="1" customWidth="1"/>
    <col min="9733" max="9733" width="6.1796875" style="1" customWidth="1"/>
    <col min="9734" max="9734" width="11.1796875" style="1" customWidth="1"/>
    <col min="9735" max="9735" width="11" style="1" customWidth="1"/>
    <col min="9736" max="9984" width="9.1796875" style="1"/>
    <col min="9985" max="9985" width="7.54296875" style="1" customWidth="1"/>
    <col min="9986" max="9986" width="3.1796875" style="1" customWidth="1"/>
    <col min="9987" max="9987" width="2.81640625" style="1" customWidth="1"/>
    <col min="9988" max="9988" width="51.81640625" style="1" customWidth="1"/>
    <col min="9989" max="9989" width="6.1796875" style="1" customWidth="1"/>
    <col min="9990" max="9990" width="11.1796875" style="1" customWidth="1"/>
    <col min="9991" max="9991" width="11" style="1" customWidth="1"/>
    <col min="9992" max="10240" width="9.1796875" style="1"/>
    <col min="10241" max="10241" width="7.54296875" style="1" customWidth="1"/>
    <col min="10242" max="10242" width="3.1796875" style="1" customWidth="1"/>
    <col min="10243" max="10243" width="2.81640625" style="1" customWidth="1"/>
    <col min="10244" max="10244" width="51.81640625" style="1" customWidth="1"/>
    <col min="10245" max="10245" width="6.1796875" style="1" customWidth="1"/>
    <col min="10246" max="10246" width="11.1796875" style="1" customWidth="1"/>
    <col min="10247" max="10247" width="11" style="1" customWidth="1"/>
    <col min="10248" max="10496" width="9.1796875" style="1"/>
    <col min="10497" max="10497" width="7.54296875" style="1" customWidth="1"/>
    <col min="10498" max="10498" width="3.1796875" style="1" customWidth="1"/>
    <col min="10499" max="10499" width="2.81640625" style="1" customWidth="1"/>
    <col min="10500" max="10500" width="51.81640625" style="1" customWidth="1"/>
    <col min="10501" max="10501" width="6.1796875" style="1" customWidth="1"/>
    <col min="10502" max="10502" width="11.1796875" style="1" customWidth="1"/>
    <col min="10503" max="10503" width="11" style="1" customWidth="1"/>
    <col min="10504" max="10752" width="9.1796875" style="1"/>
    <col min="10753" max="10753" width="7.54296875" style="1" customWidth="1"/>
    <col min="10754" max="10754" width="3.1796875" style="1" customWidth="1"/>
    <col min="10755" max="10755" width="2.81640625" style="1" customWidth="1"/>
    <col min="10756" max="10756" width="51.81640625" style="1" customWidth="1"/>
    <col min="10757" max="10757" width="6.1796875" style="1" customWidth="1"/>
    <col min="10758" max="10758" width="11.1796875" style="1" customWidth="1"/>
    <col min="10759" max="10759" width="11" style="1" customWidth="1"/>
    <col min="10760" max="11008" width="9.1796875" style="1"/>
    <col min="11009" max="11009" width="7.54296875" style="1" customWidth="1"/>
    <col min="11010" max="11010" width="3.1796875" style="1" customWidth="1"/>
    <col min="11011" max="11011" width="2.81640625" style="1" customWidth="1"/>
    <col min="11012" max="11012" width="51.81640625" style="1" customWidth="1"/>
    <col min="11013" max="11013" width="6.1796875" style="1" customWidth="1"/>
    <col min="11014" max="11014" width="11.1796875" style="1" customWidth="1"/>
    <col min="11015" max="11015" width="11" style="1" customWidth="1"/>
    <col min="11016" max="11264" width="9.1796875" style="1"/>
    <col min="11265" max="11265" width="7.54296875" style="1" customWidth="1"/>
    <col min="11266" max="11266" width="3.1796875" style="1" customWidth="1"/>
    <col min="11267" max="11267" width="2.81640625" style="1" customWidth="1"/>
    <col min="11268" max="11268" width="51.81640625" style="1" customWidth="1"/>
    <col min="11269" max="11269" width="6.1796875" style="1" customWidth="1"/>
    <col min="11270" max="11270" width="11.1796875" style="1" customWidth="1"/>
    <col min="11271" max="11271" width="11" style="1" customWidth="1"/>
    <col min="11272" max="11520" width="9.1796875" style="1"/>
    <col min="11521" max="11521" width="7.54296875" style="1" customWidth="1"/>
    <col min="11522" max="11522" width="3.1796875" style="1" customWidth="1"/>
    <col min="11523" max="11523" width="2.81640625" style="1" customWidth="1"/>
    <col min="11524" max="11524" width="51.81640625" style="1" customWidth="1"/>
    <col min="11525" max="11525" width="6.1796875" style="1" customWidth="1"/>
    <col min="11526" max="11526" width="11.1796875" style="1" customWidth="1"/>
    <col min="11527" max="11527" width="11" style="1" customWidth="1"/>
    <col min="11528" max="11776" width="9.1796875" style="1"/>
    <col min="11777" max="11777" width="7.54296875" style="1" customWidth="1"/>
    <col min="11778" max="11778" width="3.1796875" style="1" customWidth="1"/>
    <col min="11779" max="11779" width="2.81640625" style="1" customWidth="1"/>
    <col min="11780" max="11780" width="51.81640625" style="1" customWidth="1"/>
    <col min="11781" max="11781" width="6.1796875" style="1" customWidth="1"/>
    <col min="11782" max="11782" width="11.1796875" style="1" customWidth="1"/>
    <col min="11783" max="11783" width="11" style="1" customWidth="1"/>
    <col min="11784" max="12032" width="9.1796875" style="1"/>
    <col min="12033" max="12033" width="7.54296875" style="1" customWidth="1"/>
    <col min="12034" max="12034" width="3.1796875" style="1" customWidth="1"/>
    <col min="12035" max="12035" width="2.81640625" style="1" customWidth="1"/>
    <col min="12036" max="12036" width="51.81640625" style="1" customWidth="1"/>
    <col min="12037" max="12037" width="6.1796875" style="1" customWidth="1"/>
    <col min="12038" max="12038" width="11.1796875" style="1" customWidth="1"/>
    <col min="12039" max="12039" width="11" style="1" customWidth="1"/>
    <col min="12040" max="12288" width="9.1796875" style="1"/>
    <col min="12289" max="12289" width="7.54296875" style="1" customWidth="1"/>
    <col min="12290" max="12290" width="3.1796875" style="1" customWidth="1"/>
    <col min="12291" max="12291" width="2.81640625" style="1" customWidth="1"/>
    <col min="12292" max="12292" width="51.81640625" style="1" customWidth="1"/>
    <col min="12293" max="12293" width="6.1796875" style="1" customWidth="1"/>
    <col min="12294" max="12294" width="11.1796875" style="1" customWidth="1"/>
    <col min="12295" max="12295" width="11" style="1" customWidth="1"/>
    <col min="12296" max="12544" width="9.1796875" style="1"/>
    <col min="12545" max="12545" width="7.54296875" style="1" customWidth="1"/>
    <col min="12546" max="12546" width="3.1796875" style="1" customWidth="1"/>
    <col min="12547" max="12547" width="2.81640625" style="1" customWidth="1"/>
    <col min="12548" max="12548" width="51.81640625" style="1" customWidth="1"/>
    <col min="12549" max="12549" width="6.1796875" style="1" customWidth="1"/>
    <col min="12550" max="12550" width="11.1796875" style="1" customWidth="1"/>
    <col min="12551" max="12551" width="11" style="1" customWidth="1"/>
    <col min="12552" max="12800" width="9.1796875" style="1"/>
    <col min="12801" max="12801" width="7.54296875" style="1" customWidth="1"/>
    <col min="12802" max="12802" width="3.1796875" style="1" customWidth="1"/>
    <col min="12803" max="12803" width="2.81640625" style="1" customWidth="1"/>
    <col min="12804" max="12804" width="51.81640625" style="1" customWidth="1"/>
    <col min="12805" max="12805" width="6.1796875" style="1" customWidth="1"/>
    <col min="12806" max="12806" width="11.1796875" style="1" customWidth="1"/>
    <col min="12807" max="12807" width="11" style="1" customWidth="1"/>
    <col min="12808" max="13056" width="9.1796875" style="1"/>
    <col min="13057" max="13057" width="7.54296875" style="1" customWidth="1"/>
    <col min="13058" max="13058" width="3.1796875" style="1" customWidth="1"/>
    <col min="13059" max="13059" width="2.81640625" style="1" customWidth="1"/>
    <col min="13060" max="13060" width="51.81640625" style="1" customWidth="1"/>
    <col min="13061" max="13061" width="6.1796875" style="1" customWidth="1"/>
    <col min="13062" max="13062" width="11.1796875" style="1" customWidth="1"/>
    <col min="13063" max="13063" width="11" style="1" customWidth="1"/>
    <col min="13064" max="13312" width="9.1796875" style="1"/>
    <col min="13313" max="13313" width="7.54296875" style="1" customWidth="1"/>
    <col min="13314" max="13314" width="3.1796875" style="1" customWidth="1"/>
    <col min="13315" max="13315" width="2.81640625" style="1" customWidth="1"/>
    <col min="13316" max="13316" width="51.81640625" style="1" customWidth="1"/>
    <col min="13317" max="13317" width="6.1796875" style="1" customWidth="1"/>
    <col min="13318" max="13318" width="11.1796875" style="1" customWidth="1"/>
    <col min="13319" max="13319" width="11" style="1" customWidth="1"/>
    <col min="13320" max="13568" width="9.1796875" style="1"/>
    <col min="13569" max="13569" width="7.54296875" style="1" customWidth="1"/>
    <col min="13570" max="13570" width="3.1796875" style="1" customWidth="1"/>
    <col min="13571" max="13571" width="2.81640625" style="1" customWidth="1"/>
    <col min="13572" max="13572" width="51.81640625" style="1" customWidth="1"/>
    <col min="13573" max="13573" width="6.1796875" style="1" customWidth="1"/>
    <col min="13574" max="13574" width="11.1796875" style="1" customWidth="1"/>
    <col min="13575" max="13575" width="11" style="1" customWidth="1"/>
    <col min="13576" max="13824" width="9.1796875" style="1"/>
    <col min="13825" max="13825" width="7.54296875" style="1" customWidth="1"/>
    <col min="13826" max="13826" width="3.1796875" style="1" customWidth="1"/>
    <col min="13827" max="13827" width="2.81640625" style="1" customWidth="1"/>
    <col min="13828" max="13828" width="51.81640625" style="1" customWidth="1"/>
    <col min="13829" max="13829" width="6.1796875" style="1" customWidth="1"/>
    <col min="13830" max="13830" width="11.1796875" style="1" customWidth="1"/>
    <col min="13831" max="13831" width="11" style="1" customWidth="1"/>
    <col min="13832" max="14080" width="9.1796875" style="1"/>
    <col min="14081" max="14081" width="7.54296875" style="1" customWidth="1"/>
    <col min="14082" max="14082" width="3.1796875" style="1" customWidth="1"/>
    <col min="14083" max="14083" width="2.81640625" style="1" customWidth="1"/>
    <col min="14084" max="14084" width="51.81640625" style="1" customWidth="1"/>
    <col min="14085" max="14085" width="6.1796875" style="1" customWidth="1"/>
    <col min="14086" max="14086" width="11.1796875" style="1" customWidth="1"/>
    <col min="14087" max="14087" width="11" style="1" customWidth="1"/>
    <col min="14088" max="14336" width="9.1796875" style="1"/>
    <col min="14337" max="14337" width="7.54296875" style="1" customWidth="1"/>
    <col min="14338" max="14338" width="3.1796875" style="1" customWidth="1"/>
    <col min="14339" max="14339" width="2.81640625" style="1" customWidth="1"/>
    <col min="14340" max="14340" width="51.81640625" style="1" customWidth="1"/>
    <col min="14341" max="14341" width="6.1796875" style="1" customWidth="1"/>
    <col min="14342" max="14342" width="11.1796875" style="1" customWidth="1"/>
    <col min="14343" max="14343" width="11" style="1" customWidth="1"/>
    <col min="14344" max="14592" width="9.1796875" style="1"/>
    <col min="14593" max="14593" width="7.54296875" style="1" customWidth="1"/>
    <col min="14594" max="14594" width="3.1796875" style="1" customWidth="1"/>
    <col min="14595" max="14595" width="2.81640625" style="1" customWidth="1"/>
    <col min="14596" max="14596" width="51.81640625" style="1" customWidth="1"/>
    <col min="14597" max="14597" width="6.1796875" style="1" customWidth="1"/>
    <col min="14598" max="14598" width="11.1796875" style="1" customWidth="1"/>
    <col min="14599" max="14599" width="11" style="1" customWidth="1"/>
    <col min="14600" max="14848" width="9.1796875" style="1"/>
    <col min="14849" max="14849" width="7.54296875" style="1" customWidth="1"/>
    <col min="14850" max="14850" width="3.1796875" style="1" customWidth="1"/>
    <col min="14851" max="14851" width="2.81640625" style="1" customWidth="1"/>
    <col min="14852" max="14852" width="51.81640625" style="1" customWidth="1"/>
    <col min="14853" max="14853" width="6.1796875" style="1" customWidth="1"/>
    <col min="14854" max="14854" width="11.1796875" style="1" customWidth="1"/>
    <col min="14855" max="14855" width="11" style="1" customWidth="1"/>
    <col min="14856" max="15104" width="9.1796875" style="1"/>
    <col min="15105" max="15105" width="7.54296875" style="1" customWidth="1"/>
    <col min="15106" max="15106" width="3.1796875" style="1" customWidth="1"/>
    <col min="15107" max="15107" width="2.81640625" style="1" customWidth="1"/>
    <col min="15108" max="15108" width="51.81640625" style="1" customWidth="1"/>
    <col min="15109" max="15109" width="6.1796875" style="1" customWidth="1"/>
    <col min="15110" max="15110" width="11.1796875" style="1" customWidth="1"/>
    <col min="15111" max="15111" width="11" style="1" customWidth="1"/>
    <col min="15112" max="15360" width="9.1796875" style="1"/>
    <col min="15361" max="15361" width="7.54296875" style="1" customWidth="1"/>
    <col min="15362" max="15362" width="3.1796875" style="1" customWidth="1"/>
    <col min="15363" max="15363" width="2.81640625" style="1" customWidth="1"/>
    <col min="15364" max="15364" width="51.81640625" style="1" customWidth="1"/>
    <col min="15365" max="15365" width="6.1796875" style="1" customWidth="1"/>
    <col min="15366" max="15366" width="11.1796875" style="1" customWidth="1"/>
    <col min="15367" max="15367" width="11" style="1" customWidth="1"/>
    <col min="15368" max="15616" width="9.1796875" style="1"/>
    <col min="15617" max="15617" width="7.54296875" style="1" customWidth="1"/>
    <col min="15618" max="15618" width="3.1796875" style="1" customWidth="1"/>
    <col min="15619" max="15619" width="2.81640625" style="1" customWidth="1"/>
    <col min="15620" max="15620" width="51.81640625" style="1" customWidth="1"/>
    <col min="15621" max="15621" width="6.1796875" style="1" customWidth="1"/>
    <col min="15622" max="15622" width="11.1796875" style="1" customWidth="1"/>
    <col min="15623" max="15623" width="11" style="1" customWidth="1"/>
    <col min="15624" max="15872" width="9.1796875" style="1"/>
    <col min="15873" max="15873" width="7.54296875" style="1" customWidth="1"/>
    <col min="15874" max="15874" width="3.1796875" style="1" customWidth="1"/>
    <col min="15875" max="15875" width="2.81640625" style="1" customWidth="1"/>
    <col min="15876" max="15876" width="51.81640625" style="1" customWidth="1"/>
    <col min="15877" max="15877" width="6.1796875" style="1" customWidth="1"/>
    <col min="15878" max="15878" width="11.1796875" style="1" customWidth="1"/>
    <col min="15879" max="15879" width="11" style="1" customWidth="1"/>
    <col min="15880" max="16128" width="9.1796875" style="1"/>
    <col min="16129" max="16129" width="7.54296875" style="1" customWidth="1"/>
    <col min="16130" max="16130" width="3.1796875" style="1" customWidth="1"/>
    <col min="16131" max="16131" width="2.81640625" style="1" customWidth="1"/>
    <col min="16132" max="16132" width="51.81640625" style="1" customWidth="1"/>
    <col min="16133" max="16133" width="6.1796875" style="1" customWidth="1"/>
    <col min="16134" max="16134" width="11.1796875" style="1" customWidth="1"/>
    <col min="16135" max="16135" width="11" style="1" customWidth="1"/>
    <col min="16136" max="16384" width="9.1796875" style="1"/>
  </cols>
  <sheetData>
    <row r="1" spans="1:7">
      <c r="E1" s="273" t="s">
        <v>0</v>
      </c>
      <c r="F1" s="273"/>
      <c r="G1" s="273"/>
    </row>
    <row r="2" spans="1:7">
      <c r="E2" s="273" t="s">
        <v>1</v>
      </c>
      <c r="F2" s="273"/>
      <c r="G2" s="273"/>
    </row>
    <row r="3" spans="1:7">
      <c r="A3" s="3"/>
      <c r="B3" s="4"/>
      <c r="C3" s="4"/>
      <c r="D3" s="4"/>
      <c r="E3" s="5" t="s">
        <v>396</v>
      </c>
      <c r="F3" s="5"/>
      <c r="G3" s="5"/>
    </row>
    <row r="4" spans="1:7">
      <c r="A4" s="3"/>
      <c r="B4" s="4"/>
      <c r="C4" s="4"/>
      <c r="D4" s="4"/>
      <c r="E4" s="5"/>
      <c r="F4" s="5"/>
      <c r="G4" s="5"/>
    </row>
    <row r="5" spans="1:7">
      <c r="E5" s="274" t="s">
        <v>2</v>
      </c>
      <c r="F5" s="275"/>
      <c r="G5" s="275"/>
    </row>
    <row r="6" spans="1:7">
      <c r="E6" s="276" t="s">
        <v>3</v>
      </c>
      <c r="F6" s="277"/>
      <c r="G6" s="277"/>
    </row>
    <row r="7" spans="1:7" ht="5.25" customHeight="1"/>
    <row r="8" spans="1:7" ht="3.75" customHeight="1">
      <c r="A8" s="250" t="s">
        <v>4</v>
      </c>
      <c r="B8" s="251"/>
      <c r="C8" s="251"/>
      <c r="D8" s="251"/>
      <c r="E8" s="251"/>
      <c r="F8" s="252"/>
      <c r="G8" s="252"/>
    </row>
    <row r="9" spans="1:7">
      <c r="A9" s="278"/>
      <c r="B9" s="278"/>
      <c r="C9" s="278"/>
      <c r="D9" s="278"/>
      <c r="E9" s="278"/>
      <c r="F9" s="278"/>
      <c r="G9" s="278"/>
    </row>
    <row r="10" spans="1:7">
      <c r="A10" s="270" t="s">
        <v>5</v>
      </c>
      <c r="B10" s="271"/>
      <c r="C10" s="271"/>
      <c r="D10" s="271"/>
      <c r="E10" s="271"/>
      <c r="F10" s="272"/>
      <c r="G10" s="272"/>
    </row>
    <row r="11" spans="1:7">
      <c r="A11" s="250" t="s">
        <v>6</v>
      </c>
      <c r="B11" s="251"/>
      <c r="C11" s="251"/>
      <c r="D11" s="251"/>
      <c r="E11" s="251"/>
      <c r="F11" s="252"/>
      <c r="G11" s="252"/>
    </row>
    <row r="12" spans="1:7" ht="12.75" customHeight="1">
      <c r="A12" s="253" t="s">
        <v>7</v>
      </c>
      <c r="B12" s="254"/>
      <c r="C12" s="254"/>
      <c r="D12" s="254"/>
      <c r="E12" s="254"/>
      <c r="F12" s="255"/>
      <c r="G12" s="255"/>
    </row>
    <row r="13" spans="1:7" ht="7.5" customHeight="1">
      <c r="A13" s="256" t="s">
        <v>8</v>
      </c>
      <c r="B13" s="257"/>
      <c r="C13" s="257"/>
      <c r="D13" s="257"/>
      <c r="E13" s="257"/>
      <c r="F13" s="258"/>
      <c r="G13" s="258"/>
    </row>
    <row r="14" spans="1:7" ht="7.5" customHeight="1">
      <c r="A14" s="258"/>
      <c r="B14" s="258"/>
      <c r="C14" s="258"/>
      <c r="D14" s="258"/>
      <c r="E14" s="258"/>
      <c r="F14" s="258"/>
      <c r="G14" s="258"/>
    </row>
    <row r="15" spans="1:7" ht="6" customHeight="1">
      <c r="A15" s="259"/>
      <c r="B15" s="260"/>
      <c r="C15" s="260"/>
      <c r="D15" s="260"/>
      <c r="E15" s="260"/>
    </row>
    <row r="16" spans="1:7">
      <c r="A16" s="261" t="s">
        <v>9</v>
      </c>
      <c r="B16" s="262"/>
      <c r="C16" s="262"/>
      <c r="D16" s="262"/>
      <c r="E16" s="262"/>
      <c r="F16" s="263"/>
      <c r="G16" s="263"/>
    </row>
    <row r="17" spans="1:7">
      <c r="A17" s="261" t="s">
        <v>387</v>
      </c>
      <c r="B17" s="262"/>
      <c r="C17" s="262"/>
      <c r="D17" s="262"/>
      <c r="E17" s="262"/>
      <c r="F17" s="263"/>
      <c r="G17" s="263"/>
    </row>
    <row r="18" spans="1:7" ht="3.75" customHeight="1">
      <c r="A18" s="6"/>
      <c r="B18" s="7"/>
      <c r="C18" s="7"/>
      <c r="D18" s="7"/>
      <c r="E18" s="7"/>
      <c r="F18" s="8"/>
      <c r="G18" s="8"/>
    </row>
    <row r="19" spans="1:7">
      <c r="A19" s="246" t="s">
        <v>390</v>
      </c>
      <c r="B19" s="264"/>
      <c r="C19" s="264"/>
      <c r="D19" s="264"/>
      <c r="E19" s="264"/>
      <c r="F19" s="265"/>
      <c r="G19" s="265"/>
    </row>
    <row r="20" spans="1:7">
      <c r="A20" s="246" t="s">
        <v>10</v>
      </c>
      <c r="B20" s="246"/>
      <c r="C20" s="246"/>
      <c r="D20" s="246"/>
      <c r="E20" s="246"/>
      <c r="F20" s="265"/>
      <c r="G20" s="265"/>
    </row>
    <row r="21" spans="1:7" ht="12.75" customHeight="1">
      <c r="A21" s="6"/>
      <c r="B21" s="9"/>
      <c r="C21" s="9"/>
      <c r="D21" s="266" t="s">
        <v>11</v>
      </c>
      <c r="E21" s="266"/>
      <c r="F21" s="266"/>
      <c r="G21" s="266"/>
    </row>
    <row r="22" spans="1:7" ht="67.5" customHeight="1">
      <c r="A22" s="10" t="s">
        <v>12</v>
      </c>
      <c r="B22" s="267" t="s">
        <v>13</v>
      </c>
      <c r="C22" s="268"/>
      <c r="D22" s="269"/>
      <c r="E22" s="11" t="s">
        <v>14</v>
      </c>
      <c r="F22" s="12" t="s">
        <v>15</v>
      </c>
      <c r="G22" s="12" t="s">
        <v>16</v>
      </c>
    </row>
    <row r="23" spans="1:7" s="2" customFormat="1" ht="12.75" customHeight="1">
      <c r="A23" s="12" t="s">
        <v>17</v>
      </c>
      <c r="B23" s="13" t="s">
        <v>18</v>
      </c>
      <c r="C23" s="14"/>
      <c r="D23" s="15"/>
      <c r="E23" s="16"/>
      <c r="F23" s="17">
        <f>F24+F30</f>
        <v>1177223.8</v>
      </c>
      <c r="G23" s="17">
        <f>G24+G30</f>
        <v>634279.82000000007</v>
      </c>
    </row>
    <row r="24" spans="1:7" s="2" customFormat="1" ht="12.75" customHeight="1">
      <c r="A24" s="18" t="s">
        <v>19</v>
      </c>
      <c r="B24" s="19" t="s">
        <v>20</v>
      </c>
      <c r="C24" s="20"/>
      <c r="D24" s="21"/>
      <c r="E24" s="22" t="s">
        <v>21</v>
      </c>
      <c r="F24" s="23">
        <f>F26</f>
        <v>28.12</v>
      </c>
      <c r="G24" s="23">
        <f>G26</f>
        <v>76.48</v>
      </c>
    </row>
    <row r="25" spans="1:7" s="2" customFormat="1" ht="12.75" customHeight="1">
      <c r="A25" s="24" t="s">
        <v>22</v>
      </c>
      <c r="B25" s="25"/>
      <c r="C25" s="26" t="s">
        <v>23</v>
      </c>
      <c r="D25" s="27"/>
      <c r="E25" s="28"/>
      <c r="F25" s="23"/>
      <c r="G25" s="23"/>
    </row>
    <row r="26" spans="1:7" s="2" customFormat="1" ht="12.75" customHeight="1">
      <c r="A26" s="24" t="s">
        <v>24</v>
      </c>
      <c r="B26" s="25"/>
      <c r="C26" s="26" t="s">
        <v>25</v>
      </c>
      <c r="D26" s="29"/>
      <c r="E26" s="30" t="s">
        <v>26</v>
      </c>
      <c r="F26" s="23">
        <v>28.12</v>
      </c>
      <c r="G26" s="23">
        <v>76.48</v>
      </c>
    </row>
    <row r="27" spans="1:7" s="2" customFormat="1" ht="12.75" customHeight="1">
      <c r="A27" s="24" t="s">
        <v>27</v>
      </c>
      <c r="B27" s="25"/>
      <c r="C27" s="26" t="s">
        <v>28</v>
      </c>
      <c r="D27" s="29"/>
      <c r="E27" s="30"/>
      <c r="F27" s="23"/>
      <c r="G27" s="23"/>
    </row>
    <row r="28" spans="1:7" s="2" customFormat="1" ht="12.75" customHeight="1">
      <c r="A28" s="24" t="s">
        <v>29</v>
      </c>
      <c r="B28" s="25"/>
      <c r="C28" s="26" t="s">
        <v>30</v>
      </c>
      <c r="D28" s="29"/>
      <c r="E28" s="31"/>
      <c r="F28" s="23"/>
      <c r="G28" s="23"/>
    </row>
    <row r="29" spans="1:7" s="2" customFormat="1" ht="12.75" customHeight="1">
      <c r="A29" s="32" t="s">
        <v>31</v>
      </c>
      <c r="B29" s="25"/>
      <c r="C29" s="33" t="s">
        <v>32</v>
      </c>
      <c r="D29" s="27"/>
      <c r="E29" s="31"/>
      <c r="F29" s="23"/>
      <c r="G29" s="23"/>
    </row>
    <row r="30" spans="1:7" s="2" customFormat="1" ht="12.75" customHeight="1">
      <c r="A30" s="34" t="s">
        <v>33</v>
      </c>
      <c r="B30" s="35" t="s">
        <v>34</v>
      </c>
      <c r="C30" s="36"/>
      <c r="D30" s="37"/>
      <c r="E30" s="30" t="s">
        <v>35</v>
      </c>
      <c r="F30" s="23">
        <f>F35+F36+F38+F39+F32</f>
        <v>1177195.68</v>
      </c>
      <c r="G30" s="23">
        <f>G35+G36+G38+G39</f>
        <v>634203.34000000008</v>
      </c>
    </row>
    <row r="31" spans="1:7" s="2" customFormat="1" ht="12.75" customHeight="1">
      <c r="A31" s="24" t="s">
        <v>36</v>
      </c>
      <c r="B31" s="25"/>
      <c r="C31" s="26" t="s">
        <v>37</v>
      </c>
      <c r="D31" s="29"/>
      <c r="E31" s="30"/>
      <c r="F31" s="23"/>
      <c r="G31" s="23"/>
    </row>
    <row r="32" spans="1:7" s="2" customFormat="1" ht="12.75" customHeight="1">
      <c r="A32" s="24" t="s">
        <v>38</v>
      </c>
      <c r="B32" s="25"/>
      <c r="C32" s="26" t="s">
        <v>39</v>
      </c>
      <c r="D32" s="29"/>
      <c r="E32" s="30"/>
      <c r="F32" s="23">
        <v>661796.32999999996</v>
      </c>
      <c r="G32" s="23"/>
    </row>
    <row r="33" spans="1:7" s="2" customFormat="1" ht="12.75" customHeight="1">
      <c r="A33" s="24" t="s">
        <v>40</v>
      </c>
      <c r="B33" s="25"/>
      <c r="C33" s="26" t="s">
        <v>41</v>
      </c>
      <c r="D33" s="29"/>
      <c r="E33" s="30"/>
      <c r="F33" s="23"/>
      <c r="G33" s="23"/>
    </row>
    <row r="34" spans="1:7" s="2" customFormat="1" ht="12.75" customHeight="1">
      <c r="A34" s="24" t="s">
        <v>42</v>
      </c>
      <c r="B34" s="25"/>
      <c r="C34" s="26" t="s">
        <v>43</v>
      </c>
      <c r="D34" s="29"/>
      <c r="E34" s="30"/>
      <c r="F34" s="23"/>
      <c r="G34" s="23"/>
    </row>
    <row r="35" spans="1:7" s="2" customFormat="1" ht="12.75" customHeight="1">
      <c r="A35" s="24" t="s">
        <v>44</v>
      </c>
      <c r="B35" s="25"/>
      <c r="C35" s="26" t="s">
        <v>45</v>
      </c>
      <c r="D35" s="29"/>
      <c r="E35" s="30" t="s">
        <v>46</v>
      </c>
      <c r="F35" s="23">
        <v>419529.29</v>
      </c>
      <c r="G35" s="23">
        <v>497340.84</v>
      </c>
    </row>
    <row r="36" spans="1:7" s="2" customFormat="1" ht="12.75" customHeight="1">
      <c r="A36" s="24" t="s">
        <v>47</v>
      </c>
      <c r="B36" s="25"/>
      <c r="C36" s="26" t="s">
        <v>48</v>
      </c>
      <c r="D36" s="29"/>
      <c r="E36" s="30" t="s">
        <v>46</v>
      </c>
      <c r="F36" s="23">
        <v>0.28999999999999998</v>
      </c>
      <c r="G36" s="23">
        <v>0.57999999999999996</v>
      </c>
    </row>
    <row r="37" spans="1:7" s="2" customFormat="1" ht="12.75" customHeight="1">
      <c r="A37" s="24" t="s">
        <v>49</v>
      </c>
      <c r="B37" s="25"/>
      <c r="C37" s="26" t="s">
        <v>50</v>
      </c>
      <c r="D37" s="29"/>
      <c r="E37" s="30"/>
      <c r="F37" s="23"/>
      <c r="G37" s="23"/>
    </row>
    <row r="38" spans="1:7" s="2" customFormat="1" ht="12.75" customHeight="1">
      <c r="A38" s="24" t="s">
        <v>51</v>
      </c>
      <c r="B38" s="25"/>
      <c r="C38" s="26" t="s">
        <v>52</v>
      </c>
      <c r="D38" s="29"/>
      <c r="E38" s="30" t="s">
        <v>46</v>
      </c>
      <c r="F38" s="23">
        <v>13011.81</v>
      </c>
      <c r="G38" s="23">
        <v>36861.480000000003</v>
      </c>
    </row>
    <row r="39" spans="1:7" s="2" customFormat="1" ht="12.75" customHeight="1">
      <c r="A39" s="24" t="s">
        <v>53</v>
      </c>
      <c r="B39" s="38"/>
      <c r="C39" s="39" t="s">
        <v>54</v>
      </c>
      <c r="D39" s="40"/>
      <c r="E39" s="30"/>
      <c r="F39" s="23">
        <v>82857.960000000006</v>
      </c>
      <c r="G39" s="23">
        <v>100000.44</v>
      </c>
    </row>
    <row r="40" spans="1:7" s="2" customFormat="1" ht="12.75" customHeight="1">
      <c r="A40" s="24" t="s">
        <v>55</v>
      </c>
      <c r="B40" s="25"/>
      <c r="C40" s="26" t="s">
        <v>56</v>
      </c>
      <c r="D40" s="29"/>
      <c r="E40" s="31"/>
      <c r="F40" s="23"/>
      <c r="G40" s="23"/>
    </row>
    <row r="41" spans="1:7" s="2" customFormat="1" ht="12.75" customHeight="1">
      <c r="A41" s="18" t="s">
        <v>57</v>
      </c>
      <c r="B41" s="41" t="s">
        <v>58</v>
      </c>
      <c r="C41" s="41"/>
      <c r="D41" s="31"/>
      <c r="E41" s="31"/>
      <c r="F41" s="23"/>
      <c r="G41" s="23"/>
    </row>
    <row r="42" spans="1:7" s="223" customFormat="1" ht="12.75" customHeight="1">
      <c r="A42" s="218" t="s">
        <v>59</v>
      </c>
      <c r="B42" s="219" t="s">
        <v>60</v>
      </c>
      <c r="C42" s="219"/>
      <c r="D42" s="220"/>
      <c r="E42" s="221"/>
      <c r="F42" s="222"/>
      <c r="G42" s="222"/>
    </row>
    <row r="43" spans="1:7" s="2" customFormat="1" ht="12.75" customHeight="1">
      <c r="A43" s="12" t="s">
        <v>61</v>
      </c>
      <c r="B43" s="13" t="s">
        <v>62</v>
      </c>
      <c r="C43" s="14"/>
      <c r="D43" s="15"/>
      <c r="E43" s="30"/>
      <c r="F43" s="23"/>
      <c r="G43" s="23"/>
    </row>
    <row r="44" spans="1:7" s="2" customFormat="1" ht="12.75" customHeight="1">
      <c r="A44" s="10" t="s">
        <v>63</v>
      </c>
      <c r="B44" s="47" t="s">
        <v>64</v>
      </c>
      <c r="C44" s="48"/>
      <c r="D44" s="49"/>
      <c r="E44" s="31"/>
      <c r="F44" s="17">
        <f>F45+F51+F52+F60</f>
        <v>915882.73</v>
      </c>
      <c r="G44" s="17">
        <f>G45+G51+G52+G60</f>
        <v>747037.49</v>
      </c>
    </row>
    <row r="45" spans="1:7" s="2" customFormat="1" ht="12.75" customHeight="1">
      <c r="A45" s="42" t="s">
        <v>19</v>
      </c>
      <c r="B45" s="50" t="s">
        <v>65</v>
      </c>
      <c r="C45" s="51"/>
      <c r="D45" s="52"/>
      <c r="E45" s="31" t="s">
        <v>66</v>
      </c>
      <c r="F45" s="23">
        <f>F47</f>
        <v>49698.21</v>
      </c>
      <c r="G45" s="23">
        <f>G47</f>
        <v>13898.72</v>
      </c>
    </row>
    <row r="46" spans="1:7" s="2" customFormat="1" ht="12.75" customHeight="1">
      <c r="A46" s="53" t="s">
        <v>22</v>
      </c>
      <c r="B46" s="38"/>
      <c r="C46" s="39" t="s">
        <v>67</v>
      </c>
      <c r="D46" s="40"/>
      <c r="E46" s="30"/>
      <c r="F46" s="23"/>
      <c r="G46" s="23"/>
    </row>
    <row r="47" spans="1:7" s="2" customFormat="1" ht="12.75" customHeight="1">
      <c r="A47" s="53" t="s">
        <v>24</v>
      </c>
      <c r="B47" s="38"/>
      <c r="C47" s="39" t="s">
        <v>68</v>
      </c>
      <c r="D47" s="40"/>
      <c r="E47" s="30" t="s">
        <v>69</v>
      </c>
      <c r="F47" s="23">
        <v>49698.21</v>
      </c>
      <c r="G47" s="23">
        <v>13898.72</v>
      </c>
    </row>
    <row r="48" spans="1:7" s="2" customFormat="1">
      <c r="A48" s="53" t="s">
        <v>27</v>
      </c>
      <c r="B48" s="38"/>
      <c r="C48" s="39" t="s">
        <v>70</v>
      </c>
      <c r="D48" s="40"/>
      <c r="E48" s="30"/>
      <c r="F48" s="23"/>
      <c r="G48" s="23"/>
    </row>
    <row r="49" spans="1:7" s="2" customFormat="1">
      <c r="A49" s="53" t="s">
        <v>29</v>
      </c>
      <c r="B49" s="38"/>
      <c r="C49" s="39" t="s">
        <v>71</v>
      </c>
      <c r="D49" s="40"/>
      <c r="E49" s="30"/>
      <c r="F49" s="23"/>
      <c r="G49" s="23"/>
    </row>
    <row r="50" spans="1:7" s="2" customFormat="1" ht="12.75" customHeight="1">
      <c r="A50" s="53" t="s">
        <v>31</v>
      </c>
      <c r="B50" s="48"/>
      <c r="C50" s="249" t="s">
        <v>72</v>
      </c>
      <c r="D50" s="245"/>
      <c r="E50" s="30"/>
      <c r="F50" s="23"/>
      <c r="G50" s="23"/>
    </row>
    <row r="51" spans="1:7" s="2" customFormat="1" ht="12.75" customHeight="1">
      <c r="A51" s="42" t="s">
        <v>33</v>
      </c>
      <c r="B51" s="54" t="s">
        <v>73</v>
      </c>
      <c r="C51" s="55"/>
      <c r="D51" s="56"/>
      <c r="E51" s="31" t="s">
        <v>74</v>
      </c>
      <c r="F51" s="23">
        <v>5009.59</v>
      </c>
      <c r="G51" s="23">
        <v>9658.92</v>
      </c>
    </row>
    <row r="52" spans="1:7" s="2" customFormat="1" ht="12.75" customHeight="1">
      <c r="A52" s="42" t="s">
        <v>57</v>
      </c>
      <c r="B52" s="50" t="s">
        <v>75</v>
      </c>
      <c r="C52" s="51"/>
      <c r="D52" s="52"/>
      <c r="E52" s="31" t="s">
        <v>76</v>
      </c>
      <c r="F52" s="23">
        <v>309449.39</v>
      </c>
      <c r="G52" s="23">
        <v>287595.15000000002</v>
      </c>
    </row>
    <row r="53" spans="1:7" s="2" customFormat="1" ht="12.75" customHeight="1">
      <c r="A53" s="53" t="s">
        <v>77</v>
      </c>
      <c r="B53" s="51"/>
      <c r="C53" s="57" t="s">
        <v>78</v>
      </c>
      <c r="D53" s="58"/>
      <c r="E53" s="31"/>
      <c r="F53" s="23"/>
      <c r="G53" s="23"/>
    </row>
    <row r="54" spans="1:7" s="2" customFormat="1" ht="12.75" customHeight="1">
      <c r="A54" s="59" t="s">
        <v>79</v>
      </c>
      <c r="B54" s="38"/>
      <c r="C54" s="39" t="s">
        <v>80</v>
      </c>
      <c r="D54" s="60"/>
      <c r="E54" s="61"/>
      <c r="F54" s="62"/>
      <c r="G54" s="62"/>
    </row>
    <row r="55" spans="1:7" s="2" customFormat="1" ht="12.75" customHeight="1">
      <c r="A55" s="53" t="s">
        <v>81</v>
      </c>
      <c r="B55" s="38"/>
      <c r="C55" s="39" t="s">
        <v>82</v>
      </c>
      <c r="D55" s="40"/>
      <c r="E55" s="63"/>
      <c r="F55" s="23">
        <v>6013.11</v>
      </c>
      <c r="G55" s="23"/>
    </row>
    <row r="56" spans="1:7" s="2" customFormat="1" ht="12.75" customHeight="1">
      <c r="A56" s="53" t="s">
        <v>83</v>
      </c>
      <c r="B56" s="38"/>
      <c r="C56" s="249" t="s">
        <v>84</v>
      </c>
      <c r="D56" s="245"/>
      <c r="E56" s="63" t="s">
        <v>76</v>
      </c>
      <c r="F56" s="23">
        <v>262049.32</v>
      </c>
      <c r="G56" s="23">
        <v>283817.12</v>
      </c>
    </row>
    <row r="57" spans="1:7" s="2" customFormat="1" ht="12.75" customHeight="1">
      <c r="A57" s="53" t="s">
        <v>85</v>
      </c>
      <c r="B57" s="38"/>
      <c r="C57" s="39" t="s">
        <v>86</v>
      </c>
      <c r="D57" s="40"/>
      <c r="E57" s="63"/>
      <c r="F57" s="23">
        <v>41377.86</v>
      </c>
      <c r="G57" s="23">
        <v>3778.03</v>
      </c>
    </row>
    <row r="58" spans="1:7" s="2" customFormat="1" ht="12.75" customHeight="1">
      <c r="A58" s="53" t="s">
        <v>87</v>
      </c>
      <c r="B58" s="38"/>
      <c r="C58" s="39" t="s">
        <v>88</v>
      </c>
      <c r="D58" s="40"/>
      <c r="E58" s="31"/>
      <c r="F58" s="23">
        <v>9.1</v>
      </c>
      <c r="G58" s="23"/>
    </row>
    <row r="59" spans="1:7" s="2" customFormat="1" ht="12.75" customHeight="1">
      <c r="A59" s="42" t="s">
        <v>59</v>
      </c>
      <c r="B59" s="43" t="s">
        <v>89</v>
      </c>
      <c r="C59" s="43"/>
      <c r="D59" s="44"/>
      <c r="E59" s="63"/>
      <c r="F59" s="23"/>
      <c r="G59" s="23"/>
    </row>
    <row r="60" spans="1:7" s="2" customFormat="1" ht="12.75" customHeight="1">
      <c r="A60" s="42" t="s">
        <v>90</v>
      </c>
      <c r="B60" s="43" t="s">
        <v>91</v>
      </c>
      <c r="C60" s="43"/>
      <c r="D60" s="44"/>
      <c r="E60" s="31" t="s">
        <v>92</v>
      </c>
      <c r="F60" s="23">
        <v>551725.54</v>
      </c>
      <c r="G60" s="23">
        <v>435884.7</v>
      </c>
    </row>
    <row r="61" spans="1:7" s="2" customFormat="1" ht="12.75" customHeight="1">
      <c r="A61" s="18"/>
      <c r="B61" s="64" t="s">
        <v>93</v>
      </c>
      <c r="C61" s="65"/>
      <c r="D61" s="66"/>
      <c r="E61" s="67"/>
      <c r="F61" s="17">
        <f>F23+F44</f>
        <v>2093106.53</v>
      </c>
      <c r="G61" s="17">
        <f>G23+G44</f>
        <v>1381317.31</v>
      </c>
    </row>
    <row r="62" spans="1:7" s="2" customFormat="1" ht="12.75" customHeight="1">
      <c r="A62" s="12" t="s">
        <v>94</v>
      </c>
      <c r="B62" s="13" t="s">
        <v>95</v>
      </c>
      <c r="C62" s="13"/>
      <c r="D62" s="67"/>
      <c r="E62" s="31" t="s">
        <v>96</v>
      </c>
      <c r="F62" s="17">
        <f>F63+F64+F65+F66</f>
        <v>848804.57000000007</v>
      </c>
      <c r="G62" s="17">
        <f>G63+G64+G65+G66</f>
        <v>198584.29</v>
      </c>
    </row>
    <row r="63" spans="1:7" s="2" customFormat="1" ht="12.75" customHeight="1">
      <c r="A63" s="18" t="s">
        <v>19</v>
      </c>
      <c r="B63" s="41" t="s">
        <v>97</v>
      </c>
      <c r="C63" s="41"/>
      <c r="D63" s="31"/>
      <c r="E63" s="31" t="s">
        <v>98</v>
      </c>
      <c r="F63" s="23">
        <v>289087.78000000003</v>
      </c>
      <c r="G63" s="23">
        <v>102067.8</v>
      </c>
    </row>
    <row r="64" spans="1:7" s="2" customFormat="1" ht="12.75" customHeight="1">
      <c r="A64" s="34" t="s">
        <v>33</v>
      </c>
      <c r="B64" s="35" t="s">
        <v>99</v>
      </c>
      <c r="C64" s="36"/>
      <c r="D64" s="37"/>
      <c r="E64" s="68" t="s">
        <v>100</v>
      </c>
      <c r="F64" s="69">
        <v>411282.46</v>
      </c>
      <c r="G64" s="69">
        <v>7956.78</v>
      </c>
    </row>
    <row r="65" spans="1:7" s="2" customFormat="1" ht="12.75" customHeight="1">
      <c r="A65" s="18" t="s">
        <v>57</v>
      </c>
      <c r="B65" s="240" t="s">
        <v>101</v>
      </c>
      <c r="C65" s="241"/>
      <c r="D65" s="242"/>
      <c r="E65" s="70" t="s">
        <v>102</v>
      </c>
      <c r="F65" s="23">
        <v>122335.07</v>
      </c>
      <c r="G65" s="23">
        <v>85796.58</v>
      </c>
    </row>
    <row r="66" spans="1:7" s="2" customFormat="1" ht="12.75" customHeight="1">
      <c r="A66" s="18" t="s">
        <v>103</v>
      </c>
      <c r="B66" s="41" t="s">
        <v>104</v>
      </c>
      <c r="C66" s="25"/>
      <c r="D66" s="16"/>
      <c r="E66" s="31" t="s">
        <v>105</v>
      </c>
      <c r="F66" s="23">
        <v>26099.26</v>
      </c>
      <c r="G66" s="23">
        <v>2763.13</v>
      </c>
    </row>
    <row r="67" spans="1:7" s="2" customFormat="1" ht="12.75" customHeight="1">
      <c r="A67" s="12" t="s">
        <v>106</v>
      </c>
      <c r="B67" s="13" t="s">
        <v>107</v>
      </c>
      <c r="C67" s="14"/>
      <c r="D67" s="15"/>
      <c r="E67" s="31" t="s">
        <v>108</v>
      </c>
      <c r="F67" s="17">
        <f>F72+F68</f>
        <v>298871.56</v>
      </c>
      <c r="G67" s="17">
        <f>G72</f>
        <v>164867.72</v>
      </c>
    </row>
    <row r="68" spans="1:7" s="2" customFormat="1" ht="12.75" customHeight="1">
      <c r="A68" s="18" t="s">
        <v>19</v>
      </c>
      <c r="B68" s="19" t="s">
        <v>109</v>
      </c>
      <c r="C68" s="71"/>
      <c r="D68" s="72"/>
      <c r="E68" s="31"/>
      <c r="F68" s="23">
        <f>F69</f>
        <v>89599.59</v>
      </c>
      <c r="G68" s="23"/>
    </row>
    <row r="69" spans="1:7" s="2" customFormat="1">
      <c r="A69" s="24" t="s">
        <v>22</v>
      </c>
      <c r="B69" s="73"/>
      <c r="C69" s="26" t="s">
        <v>110</v>
      </c>
      <c r="D69" s="74"/>
      <c r="E69" s="63"/>
      <c r="F69" s="23">
        <v>89599.59</v>
      </c>
      <c r="G69" s="23"/>
    </row>
    <row r="70" spans="1:7" s="2" customFormat="1" ht="12.75" customHeight="1">
      <c r="A70" s="24" t="s">
        <v>24</v>
      </c>
      <c r="B70" s="25"/>
      <c r="C70" s="26" t="s">
        <v>111</v>
      </c>
      <c r="D70" s="29"/>
      <c r="E70" s="31"/>
      <c r="F70" s="23"/>
      <c r="G70" s="23"/>
    </row>
    <row r="71" spans="1:7" s="2" customFormat="1" ht="12.75" customHeight="1">
      <c r="A71" s="24" t="s">
        <v>112</v>
      </c>
      <c r="B71" s="25"/>
      <c r="C71" s="26" t="s">
        <v>113</v>
      </c>
      <c r="D71" s="29"/>
      <c r="E71" s="75"/>
      <c r="F71" s="23"/>
      <c r="G71" s="23"/>
    </row>
    <row r="72" spans="1:7" s="79" customFormat="1" ht="12.75" customHeight="1">
      <c r="A72" s="42" t="s">
        <v>33</v>
      </c>
      <c r="B72" s="76" t="s">
        <v>114</v>
      </c>
      <c r="C72" s="77"/>
      <c r="D72" s="78"/>
      <c r="E72" s="44" t="s">
        <v>115</v>
      </c>
      <c r="F72" s="46">
        <f>F83+F84+F85+F74</f>
        <v>209271.97</v>
      </c>
      <c r="G72" s="46">
        <f>G83+G84+G85</f>
        <v>164867.72</v>
      </c>
    </row>
    <row r="73" spans="1:7" s="2" customFormat="1" ht="12.75" customHeight="1">
      <c r="A73" s="24" t="s">
        <v>36</v>
      </c>
      <c r="B73" s="25"/>
      <c r="C73" s="26" t="s">
        <v>116</v>
      </c>
      <c r="D73" s="27"/>
      <c r="E73" s="31"/>
      <c r="F73" s="23"/>
      <c r="G73" s="23"/>
    </row>
    <row r="74" spans="1:7" s="2" customFormat="1" ht="12.75" customHeight="1">
      <c r="A74" s="24" t="s">
        <v>38</v>
      </c>
      <c r="B74" s="73"/>
      <c r="C74" s="26" t="s">
        <v>117</v>
      </c>
      <c r="D74" s="74"/>
      <c r="E74" s="63"/>
      <c r="F74" s="23">
        <v>23150.400000000001</v>
      </c>
      <c r="G74" s="23"/>
    </row>
    <row r="75" spans="1:7" s="2" customFormat="1">
      <c r="A75" s="24" t="s">
        <v>40</v>
      </c>
      <c r="B75" s="73"/>
      <c r="C75" s="26" t="s">
        <v>118</v>
      </c>
      <c r="D75" s="74"/>
      <c r="E75" s="63"/>
      <c r="F75" s="23"/>
      <c r="G75" s="23"/>
    </row>
    <row r="76" spans="1:7" s="2" customFormat="1">
      <c r="A76" s="80" t="s">
        <v>42</v>
      </c>
      <c r="B76" s="51"/>
      <c r="C76" s="81" t="s">
        <v>119</v>
      </c>
      <c r="D76" s="58"/>
      <c r="E76" s="63"/>
      <c r="F76" s="23"/>
      <c r="G76" s="23"/>
    </row>
    <row r="77" spans="1:7" s="2" customFormat="1">
      <c r="A77" s="18" t="s">
        <v>44</v>
      </c>
      <c r="B77" s="33"/>
      <c r="C77" s="33" t="s">
        <v>120</v>
      </c>
      <c r="D77" s="27"/>
      <c r="E77" s="82"/>
      <c r="F77" s="23"/>
      <c r="G77" s="23"/>
    </row>
    <row r="78" spans="1:7" s="2" customFormat="1" ht="12.75" customHeight="1">
      <c r="A78" s="83" t="s">
        <v>47</v>
      </c>
      <c r="B78" s="77"/>
      <c r="C78" s="84" t="s">
        <v>121</v>
      </c>
      <c r="D78" s="85"/>
      <c r="E78" s="31"/>
      <c r="F78" s="23">
        <f>F79</f>
        <v>0</v>
      </c>
      <c r="G78" s="23">
        <f>G79</f>
        <v>0</v>
      </c>
    </row>
    <row r="79" spans="1:7" s="2" customFormat="1" ht="12.75" customHeight="1">
      <c r="A79" s="53" t="s">
        <v>122</v>
      </c>
      <c r="B79" s="38"/>
      <c r="C79" s="60"/>
      <c r="D79" s="40" t="s">
        <v>123</v>
      </c>
      <c r="E79" s="63"/>
      <c r="F79" s="23"/>
      <c r="G79" s="23"/>
    </row>
    <row r="80" spans="1:7" s="2" customFormat="1" ht="12.75" customHeight="1">
      <c r="A80" s="53" t="s">
        <v>124</v>
      </c>
      <c r="B80" s="38"/>
      <c r="C80" s="60"/>
      <c r="D80" s="40" t="s">
        <v>125</v>
      </c>
      <c r="E80" s="30"/>
      <c r="F80" s="23"/>
      <c r="G80" s="23"/>
    </row>
    <row r="81" spans="1:7" s="2" customFormat="1" ht="12.75" customHeight="1">
      <c r="A81" s="53" t="s">
        <v>49</v>
      </c>
      <c r="B81" s="55"/>
      <c r="C81" s="86" t="s">
        <v>126</v>
      </c>
      <c r="D81" s="87"/>
      <c r="E81" s="30"/>
      <c r="F81" s="23"/>
      <c r="G81" s="23"/>
    </row>
    <row r="82" spans="1:7" s="2" customFormat="1" ht="12.75" customHeight="1">
      <c r="A82" s="53" t="s">
        <v>51</v>
      </c>
      <c r="B82" s="88"/>
      <c r="C82" s="39" t="s">
        <v>127</v>
      </c>
      <c r="D82" s="89"/>
      <c r="E82" s="63"/>
      <c r="F82" s="23"/>
      <c r="G82" s="23"/>
    </row>
    <row r="83" spans="1:7" s="2" customFormat="1" ht="12.75" customHeight="1">
      <c r="A83" s="53" t="s">
        <v>53</v>
      </c>
      <c r="B83" s="25"/>
      <c r="C83" s="26" t="s">
        <v>128</v>
      </c>
      <c r="D83" s="29"/>
      <c r="E83" s="90" t="s">
        <v>129</v>
      </c>
      <c r="F83" s="23">
        <v>19250.240000000002</v>
      </c>
      <c r="G83" s="23">
        <v>45559.96</v>
      </c>
    </row>
    <row r="84" spans="1:7" s="2" customFormat="1" ht="12.75" customHeight="1">
      <c r="A84" s="53" t="s">
        <v>55</v>
      </c>
      <c r="B84" s="25"/>
      <c r="C84" s="26" t="s">
        <v>130</v>
      </c>
      <c r="D84" s="29"/>
      <c r="E84" s="63" t="s">
        <v>131</v>
      </c>
      <c r="F84" s="23">
        <v>214.21</v>
      </c>
      <c r="G84" s="23">
        <v>126.56</v>
      </c>
    </row>
    <row r="85" spans="1:7" s="2" customFormat="1" ht="12.75" customHeight="1">
      <c r="A85" s="24" t="s">
        <v>132</v>
      </c>
      <c r="B85" s="38"/>
      <c r="C85" s="39" t="s">
        <v>133</v>
      </c>
      <c r="D85" s="40"/>
      <c r="E85" s="63" t="s">
        <v>134</v>
      </c>
      <c r="F85" s="23">
        <v>166657.12</v>
      </c>
      <c r="G85" s="23">
        <v>119181.2</v>
      </c>
    </row>
    <row r="86" spans="1:7" s="2" customFormat="1" ht="12.75" customHeight="1">
      <c r="A86" s="24" t="s">
        <v>135</v>
      </c>
      <c r="B86" s="25"/>
      <c r="C86" s="26" t="s">
        <v>136</v>
      </c>
      <c r="D86" s="29"/>
      <c r="E86" s="75"/>
      <c r="F86" s="23"/>
      <c r="G86" s="23"/>
    </row>
    <row r="87" spans="1:7" s="2" customFormat="1" ht="12.75" customHeight="1">
      <c r="A87" s="12" t="s">
        <v>137</v>
      </c>
      <c r="B87" s="91" t="s">
        <v>138</v>
      </c>
      <c r="C87" s="92"/>
      <c r="D87" s="93"/>
      <c r="E87" s="75"/>
      <c r="F87" s="17">
        <f>F88+F93</f>
        <v>945430.39999999991</v>
      </c>
      <c r="G87" s="17">
        <f>G88+G93</f>
        <v>1017865.2999999999</v>
      </c>
    </row>
    <row r="88" spans="1:7" s="2" customFormat="1" ht="12.75" customHeight="1">
      <c r="A88" s="18" t="s">
        <v>19</v>
      </c>
      <c r="B88" s="41" t="s">
        <v>139</v>
      </c>
      <c r="C88" s="25"/>
      <c r="D88" s="16"/>
      <c r="E88" s="75"/>
      <c r="F88" s="23">
        <v>202816.22</v>
      </c>
      <c r="G88" s="23">
        <v>202816.22</v>
      </c>
    </row>
    <row r="89" spans="1:7" s="2" customFormat="1" ht="12.75" customHeight="1">
      <c r="A89" s="18" t="s">
        <v>33</v>
      </c>
      <c r="B89" s="19" t="s">
        <v>140</v>
      </c>
      <c r="C89" s="71"/>
      <c r="D89" s="72"/>
      <c r="E89" s="31"/>
      <c r="F89" s="23"/>
      <c r="G89" s="23"/>
    </row>
    <row r="90" spans="1:7" s="2" customFormat="1" ht="12.75" customHeight="1">
      <c r="A90" s="24" t="s">
        <v>36</v>
      </c>
      <c r="B90" s="25"/>
      <c r="C90" s="26" t="s">
        <v>141</v>
      </c>
      <c r="D90" s="29"/>
      <c r="E90" s="31"/>
      <c r="F90" s="23"/>
      <c r="G90" s="23"/>
    </row>
    <row r="91" spans="1:7" s="2" customFormat="1" ht="12.75" customHeight="1">
      <c r="A91" s="24" t="s">
        <v>38</v>
      </c>
      <c r="B91" s="25"/>
      <c r="C91" s="26" t="s">
        <v>142</v>
      </c>
      <c r="D91" s="29"/>
      <c r="E91" s="31"/>
      <c r="F91" s="23"/>
      <c r="G91" s="23"/>
    </row>
    <row r="92" spans="1:7" s="2" customFormat="1" ht="12.75" customHeight="1">
      <c r="A92" s="42" t="s">
        <v>57</v>
      </c>
      <c r="B92" s="60" t="s">
        <v>143</v>
      </c>
      <c r="C92" s="60"/>
      <c r="D92" s="94"/>
      <c r="E92" s="31"/>
      <c r="F92" s="23"/>
      <c r="G92" s="23"/>
    </row>
    <row r="93" spans="1:7" s="2" customFormat="1" ht="12.75" customHeight="1">
      <c r="A93" s="34" t="s">
        <v>59</v>
      </c>
      <c r="B93" s="35" t="s">
        <v>144</v>
      </c>
      <c r="C93" s="36"/>
      <c r="D93" s="37"/>
      <c r="E93" s="31"/>
      <c r="F93" s="23">
        <f>F95+F94</f>
        <v>742614.17999999993</v>
      </c>
      <c r="G93" s="23">
        <f>G95+G94</f>
        <v>815049.08</v>
      </c>
    </row>
    <row r="94" spans="1:7" s="2" customFormat="1" ht="12.75" customHeight="1">
      <c r="A94" s="24" t="s">
        <v>145</v>
      </c>
      <c r="B94" s="14"/>
      <c r="C94" s="26" t="s">
        <v>146</v>
      </c>
      <c r="D94" s="95"/>
      <c r="E94" s="30"/>
      <c r="F94" s="23">
        <v>-72434.899999999994</v>
      </c>
      <c r="G94" s="23">
        <v>10786.38</v>
      </c>
    </row>
    <row r="95" spans="1:7" s="2" customFormat="1" ht="12.75" customHeight="1">
      <c r="A95" s="24" t="s">
        <v>147</v>
      </c>
      <c r="B95" s="14"/>
      <c r="C95" s="26" t="s">
        <v>148</v>
      </c>
      <c r="D95" s="95"/>
      <c r="E95" s="30"/>
      <c r="F95" s="23">
        <v>815049.08</v>
      </c>
      <c r="G95" s="23">
        <v>804262.7</v>
      </c>
    </row>
    <row r="96" spans="1:7" s="2" customFormat="1" ht="12.75" customHeight="1">
      <c r="A96" s="12" t="s">
        <v>149</v>
      </c>
      <c r="B96" s="91" t="s">
        <v>150</v>
      </c>
      <c r="C96" s="93"/>
      <c r="D96" s="93"/>
      <c r="E96" s="30"/>
      <c r="F96" s="23"/>
      <c r="G96" s="23"/>
    </row>
    <row r="97" spans="1:7" s="2" customFormat="1" ht="25.5" customHeight="1">
      <c r="A97" s="12"/>
      <c r="B97" s="243" t="s">
        <v>151</v>
      </c>
      <c r="C97" s="244"/>
      <c r="D97" s="245"/>
      <c r="E97" s="31"/>
      <c r="F97" s="17">
        <f>F62+F67+F87</f>
        <v>2093106.53</v>
      </c>
      <c r="G97" s="17">
        <f>G62+G67+G87</f>
        <v>1381317.31</v>
      </c>
    </row>
    <row r="98" spans="1:7" s="2" customFormat="1">
      <c r="A98" s="96"/>
      <c r="B98" s="97"/>
      <c r="C98" s="97"/>
      <c r="D98" s="97"/>
      <c r="E98" s="97"/>
      <c r="F98" s="4"/>
      <c r="G98" s="4"/>
    </row>
    <row r="99" spans="1:7" s="2" customFormat="1" ht="12.75" customHeight="1">
      <c r="A99" s="239" t="s">
        <v>394</v>
      </c>
      <c r="B99" s="239"/>
      <c r="C99" s="239"/>
      <c r="D99" s="239"/>
      <c r="E99" s="224"/>
      <c r="F99" s="246" t="s">
        <v>385</v>
      </c>
      <c r="G99" s="247"/>
    </row>
    <row r="100" spans="1:7" s="2" customFormat="1" ht="13.4" customHeight="1">
      <c r="A100" s="248"/>
      <c r="B100" s="248"/>
      <c r="C100" s="248"/>
      <c r="D100" s="248"/>
      <c r="E100" s="225" t="s">
        <v>295</v>
      </c>
      <c r="F100" s="246" t="s">
        <v>152</v>
      </c>
      <c r="G100" s="246"/>
    </row>
    <row r="101" spans="1:7" s="2" customFormat="1" ht="14.5">
      <c r="A101" s="235"/>
      <c r="B101" s="236"/>
      <c r="C101" s="236"/>
      <c r="D101" s="236"/>
      <c r="E101" s="98"/>
      <c r="F101" s="9"/>
      <c r="G101" s="9"/>
    </row>
    <row r="102" spans="1:7" s="2" customFormat="1" ht="14.5">
      <c r="A102" s="99"/>
      <c r="B102" s="100"/>
      <c r="C102" s="100"/>
      <c r="D102" s="100"/>
      <c r="E102" s="98"/>
      <c r="F102" s="9"/>
      <c r="G102" s="9"/>
    </row>
    <row r="103" spans="1:7" s="2" customFormat="1" ht="14.5" customHeight="1">
      <c r="A103" s="239" t="s">
        <v>154</v>
      </c>
      <c r="B103" s="239"/>
      <c r="C103" s="239"/>
      <c r="D103" s="239"/>
      <c r="E103" s="226"/>
      <c r="F103" s="237" t="s">
        <v>155</v>
      </c>
      <c r="G103" s="238"/>
    </row>
    <row r="104" spans="1:7" s="2" customFormat="1" ht="12.75" customHeight="1">
      <c r="A104" s="239" t="s">
        <v>156</v>
      </c>
      <c r="B104" s="239"/>
      <c r="C104" s="239"/>
      <c r="D104" s="239"/>
      <c r="E104" s="225" t="s">
        <v>295</v>
      </c>
      <c r="F104" s="237" t="s">
        <v>152</v>
      </c>
      <c r="G104" s="237"/>
    </row>
    <row r="105" spans="1:7" s="2" customFormat="1">
      <c r="E105" s="4"/>
    </row>
    <row r="106" spans="1:7" s="2" customFormat="1">
      <c r="E106" s="4"/>
    </row>
    <row r="107" spans="1:7" s="2" customFormat="1">
      <c r="E107" s="4"/>
    </row>
    <row r="108" spans="1:7" s="2" customFormat="1">
      <c r="E108" s="4"/>
    </row>
    <row r="109" spans="1:7" s="2" customFormat="1">
      <c r="E109" s="4"/>
    </row>
    <row r="110" spans="1:7" s="2" customFormat="1">
      <c r="E110" s="4"/>
    </row>
    <row r="111" spans="1:7" s="2" customFormat="1">
      <c r="E111" s="4"/>
    </row>
    <row r="112" spans="1:7" s="2" customFormat="1">
      <c r="E112" s="4"/>
    </row>
    <row r="113" spans="5:5" s="2" customFormat="1">
      <c r="E113" s="4"/>
    </row>
    <row r="114" spans="5:5" s="2" customFormat="1">
      <c r="E114" s="4"/>
    </row>
    <row r="115" spans="5:5" s="2" customFormat="1">
      <c r="E115" s="4"/>
    </row>
    <row r="116" spans="5:5" s="2" customFormat="1">
      <c r="E116" s="4"/>
    </row>
    <row r="117" spans="5:5" s="2" customFormat="1">
      <c r="E117" s="4"/>
    </row>
    <row r="118" spans="5:5" s="2" customFormat="1">
      <c r="E118" s="4"/>
    </row>
    <row r="119" spans="5:5" s="2" customFormat="1">
      <c r="E119" s="4"/>
    </row>
    <row r="120" spans="5:5" s="2" customFormat="1">
      <c r="E120" s="4"/>
    </row>
    <row r="121" spans="5:5" s="2" customFormat="1">
      <c r="E121" s="4"/>
    </row>
    <row r="122" spans="5:5" s="2" customFormat="1">
      <c r="E122" s="4"/>
    </row>
    <row r="123" spans="5:5" s="2" customFormat="1">
      <c r="E123" s="4"/>
    </row>
    <row r="124" spans="5:5" s="2" customFormat="1">
      <c r="E124" s="4"/>
    </row>
    <row r="125" spans="5:5" s="2" customFormat="1">
      <c r="E125" s="4"/>
    </row>
  </sheetData>
  <mergeCells count="29">
    <mergeCell ref="A10:G10"/>
    <mergeCell ref="E1:G1"/>
    <mergeCell ref="E2:G2"/>
    <mergeCell ref="E5:G5"/>
    <mergeCell ref="E6:G6"/>
    <mergeCell ref="A8:G9"/>
    <mergeCell ref="C56:D56"/>
    <mergeCell ref="A11:G11"/>
    <mergeCell ref="A12:G12"/>
    <mergeCell ref="A13:G14"/>
    <mergeCell ref="A15:E15"/>
    <mergeCell ref="A16:G16"/>
    <mergeCell ref="A17:G17"/>
    <mergeCell ref="A19:G19"/>
    <mergeCell ref="A20:G20"/>
    <mergeCell ref="D21:G21"/>
    <mergeCell ref="B22:D22"/>
    <mergeCell ref="C50:D50"/>
    <mergeCell ref="B65:D65"/>
    <mergeCell ref="B97:D97"/>
    <mergeCell ref="F99:G99"/>
    <mergeCell ref="F100:G100"/>
    <mergeCell ref="A100:D100"/>
    <mergeCell ref="A99:D99"/>
    <mergeCell ref="A101:D101"/>
    <mergeCell ref="F103:G103"/>
    <mergeCell ref="F104:G104"/>
    <mergeCell ref="A104:D104"/>
    <mergeCell ref="A103:D103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Normal="100" workbookViewId="0">
      <selection activeCell="G3" sqref="G3"/>
    </sheetView>
  </sheetViews>
  <sheetFormatPr defaultRowHeight="14.5"/>
  <cols>
    <col min="1" max="1" width="5.1796875" style="101" customWidth="1"/>
    <col min="2" max="2" width="1.54296875" style="101" hidden="1" customWidth="1"/>
    <col min="3" max="3" width="30.1796875" style="101" customWidth="1"/>
    <col min="4" max="4" width="18.1796875" style="101" customWidth="1"/>
    <col min="5" max="5" width="0" style="101" hidden="1" customWidth="1"/>
    <col min="6" max="6" width="0.453125" style="101" customWidth="1"/>
    <col min="7" max="7" width="7.54296875" style="101" customWidth="1"/>
    <col min="8" max="8" width="12.1796875" style="101" customWidth="1"/>
    <col min="9" max="9" width="11.1796875" style="101" customWidth="1"/>
    <col min="10" max="256" width="9.1796875" style="101"/>
    <col min="257" max="257" width="8" style="101" customWidth="1"/>
    <col min="258" max="258" width="0" style="101" hidden="1" customWidth="1"/>
    <col min="259" max="259" width="30.1796875" style="101" customWidth="1"/>
    <col min="260" max="260" width="18.1796875" style="101" customWidth="1"/>
    <col min="261" max="261" width="0" style="101" hidden="1" customWidth="1"/>
    <col min="262" max="262" width="11.81640625" style="101" customWidth="1"/>
    <col min="263" max="263" width="13.81640625" style="101" customWidth="1"/>
    <col min="264" max="265" width="13.1796875" style="101" customWidth="1"/>
    <col min="266" max="512" width="9.1796875" style="101"/>
    <col min="513" max="513" width="8" style="101" customWidth="1"/>
    <col min="514" max="514" width="0" style="101" hidden="1" customWidth="1"/>
    <col min="515" max="515" width="30.1796875" style="101" customWidth="1"/>
    <col min="516" max="516" width="18.1796875" style="101" customWidth="1"/>
    <col min="517" max="517" width="0" style="101" hidden="1" customWidth="1"/>
    <col min="518" max="518" width="11.81640625" style="101" customWidth="1"/>
    <col min="519" max="519" width="13.81640625" style="101" customWidth="1"/>
    <col min="520" max="521" width="13.1796875" style="101" customWidth="1"/>
    <col min="522" max="768" width="9.1796875" style="101"/>
    <col min="769" max="769" width="8" style="101" customWidth="1"/>
    <col min="770" max="770" width="0" style="101" hidden="1" customWidth="1"/>
    <col min="771" max="771" width="30.1796875" style="101" customWidth="1"/>
    <col min="772" max="772" width="18.1796875" style="101" customWidth="1"/>
    <col min="773" max="773" width="0" style="101" hidden="1" customWidth="1"/>
    <col min="774" max="774" width="11.81640625" style="101" customWidth="1"/>
    <col min="775" max="775" width="13.81640625" style="101" customWidth="1"/>
    <col min="776" max="777" width="13.1796875" style="101" customWidth="1"/>
    <col min="778" max="1024" width="9.1796875" style="101"/>
    <col min="1025" max="1025" width="8" style="101" customWidth="1"/>
    <col min="1026" max="1026" width="0" style="101" hidden="1" customWidth="1"/>
    <col min="1027" max="1027" width="30.1796875" style="101" customWidth="1"/>
    <col min="1028" max="1028" width="18.1796875" style="101" customWidth="1"/>
    <col min="1029" max="1029" width="0" style="101" hidden="1" customWidth="1"/>
    <col min="1030" max="1030" width="11.81640625" style="101" customWidth="1"/>
    <col min="1031" max="1031" width="13.81640625" style="101" customWidth="1"/>
    <col min="1032" max="1033" width="13.1796875" style="101" customWidth="1"/>
    <col min="1034" max="1280" width="9.1796875" style="101"/>
    <col min="1281" max="1281" width="8" style="101" customWidth="1"/>
    <col min="1282" max="1282" width="0" style="101" hidden="1" customWidth="1"/>
    <col min="1283" max="1283" width="30.1796875" style="101" customWidth="1"/>
    <col min="1284" max="1284" width="18.1796875" style="101" customWidth="1"/>
    <col min="1285" max="1285" width="0" style="101" hidden="1" customWidth="1"/>
    <col min="1286" max="1286" width="11.81640625" style="101" customWidth="1"/>
    <col min="1287" max="1287" width="13.81640625" style="101" customWidth="1"/>
    <col min="1288" max="1289" width="13.1796875" style="101" customWidth="1"/>
    <col min="1290" max="1536" width="9.1796875" style="101"/>
    <col min="1537" max="1537" width="8" style="101" customWidth="1"/>
    <col min="1538" max="1538" width="0" style="101" hidden="1" customWidth="1"/>
    <col min="1539" max="1539" width="30.1796875" style="101" customWidth="1"/>
    <col min="1540" max="1540" width="18.1796875" style="101" customWidth="1"/>
    <col min="1541" max="1541" width="0" style="101" hidden="1" customWidth="1"/>
    <col min="1542" max="1542" width="11.81640625" style="101" customWidth="1"/>
    <col min="1543" max="1543" width="13.81640625" style="101" customWidth="1"/>
    <col min="1544" max="1545" width="13.1796875" style="101" customWidth="1"/>
    <col min="1546" max="1792" width="9.1796875" style="101"/>
    <col min="1793" max="1793" width="8" style="101" customWidth="1"/>
    <col min="1794" max="1794" width="0" style="101" hidden="1" customWidth="1"/>
    <col min="1795" max="1795" width="30.1796875" style="101" customWidth="1"/>
    <col min="1796" max="1796" width="18.1796875" style="101" customWidth="1"/>
    <col min="1797" max="1797" width="0" style="101" hidden="1" customWidth="1"/>
    <col min="1798" max="1798" width="11.81640625" style="101" customWidth="1"/>
    <col min="1799" max="1799" width="13.81640625" style="101" customWidth="1"/>
    <col min="1800" max="1801" width="13.1796875" style="101" customWidth="1"/>
    <col min="1802" max="2048" width="9.1796875" style="101"/>
    <col min="2049" max="2049" width="8" style="101" customWidth="1"/>
    <col min="2050" max="2050" width="0" style="101" hidden="1" customWidth="1"/>
    <col min="2051" max="2051" width="30.1796875" style="101" customWidth="1"/>
    <col min="2052" max="2052" width="18.1796875" style="101" customWidth="1"/>
    <col min="2053" max="2053" width="0" style="101" hidden="1" customWidth="1"/>
    <col min="2054" max="2054" width="11.81640625" style="101" customWidth="1"/>
    <col min="2055" max="2055" width="13.81640625" style="101" customWidth="1"/>
    <col min="2056" max="2057" width="13.1796875" style="101" customWidth="1"/>
    <col min="2058" max="2304" width="9.1796875" style="101"/>
    <col min="2305" max="2305" width="8" style="101" customWidth="1"/>
    <col min="2306" max="2306" width="0" style="101" hidden="1" customWidth="1"/>
    <col min="2307" max="2307" width="30.1796875" style="101" customWidth="1"/>
    <col min="2308" max="2308" width="18.1796875" style="101" customWidth="1"/>
    <col min="2309" max="2309" width="0" style="101" hidden="1" customWidth="1"/>
    <col min="2310" max="2310" width="11.81640625" style="101" customWidth="1"/>
    <col min="2311" max="2311" width="13.81640625" style="101" customWidth="1"/>
    <col min="2312" max="2313" width="13.1796875" style="101" customWidth="1"/>
    <col min="2314" max="2560" width="9.1796875" style="101"/>
    <col min="2561" max="2561" width="8" style="101" customWidth="1"/>
    <col min="2562" max="2562" width="0" style="101" hidden="1" customWidth="1"/>
    <col min="2563" max="2563" width="30.1796875" style="101" customWidth="1"/>
    <col min="2564" max="2564" width="18.1796875" style="101" customWidth="1"/>
    <col min="2565" max="2565" width="0" style="101" hidden="1" customWidth="1"/>
    <col min="2566" max="2566" width="11.81640625" style="101" customWidth="1"/>
    <col min="2567" max="2567" width="13.81640625" style="101" customWidth="1"/>
    <col min="2568" max="2569" width="13.1796875" style="101" customWidth="1"/>
    <col min="2570" max="2816" width="9.1796875" style="101"/>
    <col min="2817" max="2817" width="8" style="101" customWidth="1"/>
    <col min="2818" max="2818" width="0" style="101" hidden="1" customWidth="1"/>
    <col min="2819" max="2819" width="30.1796875" style="101" customWidth="1"/>
    <col min="2820" max="2820" width="18.1796875" style="101" customWidth="1"/>
    <col min="2821" max="2821" width="0" style="101" hidden="1" customWidth="1"/>
    <col min="2822" max="2822" width="11.81640625" style="101" customWidth="1"/>
    <col min="2823" max="2823" width="13.81640625" style="101" customWidth="1"/>
    <col min="2824" max="2825" width="13.1796875" style="101" customWidth="1"/>
    <col min="2826" max="3072" width="9.1796875" style="101"/>
    <col min="3073" max="3073" width="8" style="101" customWidth="1"/>
    <col min="3074" max="3074" width="0" style="101" hidden="1" customWidth="1"/>
    <col min="3075" max="3075" width="30.1796875" style="101" customWidth="1"/>
    <col min="3076" max="3076" width="18.1796875" style="101" customWidth="1"/>
    <col min="3077" max="3077" width="0" style="101" hidden="1" customWidth="1"/>
    <col min="3078" max="3078" width="11.81640625" style="101" customWidth="1"/>
    <col min="3079" max="3079" width="13.81640625" style="101" customWidth="1"/>
    <col min="3080" max="3081" width="13.1796875" style="101" customWidth="1"/>
    <col min="3082" max="3328" width="9.1796875" style="101"/>
    <col min="3329" max="3329" width="8" style="101" customWidth="1"/>
    <col min="3330" max="3330" width="0" style="101" hidden="1" customWidth="1"/>
    <col min="3331" max="3331" width="30.1796875" style="101" customWidth="1"/>
    <col min="3332" max="3332" width="18.1796875" style="101" customWidth="1"/>
    <col min="3333" max="3333" width="0" style="101" hidden="1" customWidth="1"/>
    <col min="3334" max="3334" width="11.81640625" style="101" customWidth="1"/>
    <col min="3335" max="3335" width="13.81640625" style="101" customWidth="1"/>
    <col min="3336" max="3337" width="13.1796875" style="101" customWidth="1"/>
    <col min="3338" max="3584" width="9.1796875" style="101"/>
    <col min="3585" max="3585" width="8" style="101" customWidth="1"/>
    <col min="3586" max="3586" width="0" style="101" hidden="1" customWidth="1"/>
    <col min="3587" max="3587" width="30.1796875" style="101" customWidth="1"/>
    <col min="3588" max="3588" width="18.1796875" style="101" customWidth="1"/>
    <col min="3589" max="3589" width="0" style="101" hidden="1" customWidth="1"/>
    <col min="3590" max="3590" width="11.81640625" style="101" customWidth="1"/>
    <col min="3591" max="3591" width="13.81640625" style="101" customWidth="1"/>
    <col min="3592" max="3593" width="13.1796875" style="101" customWidth="1"/>
    <col min="3594" max="3840" width="9.1796875" style="101"/>
    <col min="3841" max="3841" width="8" style="101" customWidth="1"/>
    <col min="3842" max="3842" width="0" style="101" hidden="1" customWidth="1"/>
    <col min="3843" max="3843" width="30.1796875" style="101" customWidth="1"/>
    <col min="3844" max="3844" width="18.1796875" style="101" customWidth="1"/>
    <col min="3845" max="3845" width="0" style="101" hidden="1" customWidth="1"/>
    <col min="3846" max="3846" width="11.81640625" style="101" customWidth="1"/>
    <col min="3847" max="3847" width="13.81640625" style="101" customWidth="1"/>
    <col min="3848" max="3849" width="13.1796875" style="101" customWidth="1"/>
    <col min="3850" max="4096" width="9.1796875" style="101"/>
    <col min="4097" max="4097" width="8" style="101" customWidth="1"/>
    <col min="4098" max="4098" width="0" style="101" hidden="1" customWidth="1"/>
    <col min="4099" max="4099" width="30.1796875" style="101" customWidth="1"/>
    <col min="4100" max="4100" width="18.1796875" style="101" customWidth="1"/>
    <col min="4101" max="4101" width="0" style="101" hidden="1" customWidth="1"/>
    <col min="4102" max="4102" width="11.81640625" style="101" customWidth="1"/>
    <col min="4103" max="4103" width="13.81640625" style="101" customWidth="1"/>
    <col min="4104" max="4105" width="13.1796875" style="101" customWidth="1"/>
    <col min="4106" max="4352" width="9.1796875" style="101"/>
    <col min="4353" max="4353" width="8" style="101" customWidth="1"/>
    <col min="4354" max="4354" width="0" style="101" hidden="1" customWidth="1"/>
    <col min="4355" max="4355" width="30.1796875" style="101" customWidth="1"/>
    <col min="4356" max="4356" width="18.1796875" style="101" customWidth="1"/>
    <col min="4357" max="4357" width="0" style="101" hidden="1" customWidth="1"/>
    <col min="4358" max="4358" width="11.81640625" style="101" customWidth="1"/>
    <col min="4359" max="4359" width="13.81640625" style="101" customWidth="1"/>
    <col min="4360" max="4361" width="13.1796875" style="101" customWidth="1"/>
    <col min="4362" max="4608" width="9.1796875" style="101"/>
    <col min="4609" max="4609" width="8" style="101" customWidth="1"/>
    <col min="4610" max="4610" width="0" style="101" hidden="1" customWidth="1"/>
    <col min="4611" max="4611" width="30.1796875" style="101" customWidth="1"/>
    <col min="4612" max="4612" width="18.1796875" style="101" customWidth="1"/>
    <col min="4613" max="4613" width="0" style="101" hidden="1" customWidth="1"/>
    <col min="4614" max="4614" width="11.81640625" style="101" customWidth="1"/>
    <col min="4615" max="4615" width="13.81640625" style="101" customWidth="1"/>
    <col min="4616" max="4617" width="13.1796875" style="101" customWidth="1"/>
    <col min="4618" max="4864" width="9.1796875" style="101"/>
    <col min="4865" max="4865" width="8" style="101" customWidth="1"/>
    <col min="4866" max="4866" width="0" style="101" hidden="1" customWidth="1"/>
    <col min="4867" max="4867" width="30.1796875" style="101" customWidth="1"/>
    <col min="4868" max="4868" width="18.1796875" style="101" customWidth="1"/>
    <col min="4869" max="4869" width="0" style="101" hidden="1" customWidth="1"/>
    <col min="4870" max="4870" width="11.81640625" style="101" customWidth="1"/>
    <col min="4871" max="4871" width="13.81640625" style="101" customWidth="1"/>
    <col min="4872" max="4873" width="13.1796875" style="101" customWidth="1"/>
    <col min="4874" max="5120" width="9.1796875" style="101"/>
    <col min="5121" max="5121" width="8" style="101" customWidth="1"/>
    <col min="5122" max="5122" width="0" style="101" hidden="1" customWidth="1"/>
    <col min="5123" max="5123" width="30.1796875" style="101" customWidth="1"/>
    <col min="5124" max="5124" width="18.1796875" style="101" customWidth="1"/>
    <col min="5125" max="5125" width="0" style="101" hidden="1" customWidth="1"/>
    <col min="5126" max="5126" width="11.81640625" style="101" customWidth="1"/>
    <col min="5127" max="5127" width="13.81640625" style="101" customWidth="1"/>
    <col min="5128" max="5129" width="13.1796875" style="101" customWidth="1"/>
    <col min="5130" max="5376" width="9.1796875" style="101"/>
    <col min="5377" max="5377" width="8" style="101" customWidth="1"/>
    <col min="5378" max="5378" width="0" style="101" hidden="1" customWidth="1"/>
    <col min="5379" max="5379" width="30.1796875" style="101" customWidth="1"/>
    <col min="5380" max="5380" width="18.1796875" style="101" customWidth="1"/>
    <col min="5381" max="5381" width="0" style="101" hidden="1" customWidth="1"/>
    <col min="5382" max="5382" width="11.81640625" style="101" customWidth="1"/>
    <col min="5383" max="5383" width="13.81640625" style="101" customWidth="1"/>
    <col min="5384" max="5385" width="13.1796875" style="101" customWidth="1"/>
    <col min="5386" max="5632" width="9.1796875" style="101"/>
    <col min="5633" max="5633" width="8" style="101" customWidth="1"/>
    <col min="5634" max="5634" width="0" style="101" hidden="1" customWidth="1"/>
    <col min="5635" max="5635" width="30.1796875" style="101" customWidth="1"/>
    <col min="5636" max="5636" width="18.1796875" style="101" customWidth="1"/>
    <col min="5637" max="5637" width="0" style="101" hidden="1" customWidth="1"/>
    <col min="5638" max="5638" width="11.81640625" style="101" customWidth="1"/>
    <col min="5639" max="5639" width="13.81640625" style="101" customWidth="1"/>
    <col min="5640" max="5641" width="13.1796875" style="101" customWidth="1"/>
    <col min="5642" max="5888" width="9.1796875" style="101"/>
    <col min="5889" max="5889" width="8" style="101" customWidth="1"/>
    <col min="5890" max="5890" width="0" style="101" hidden="1" customWidth="1"/>
    <col min="5891" max="5891" width="30.1796875" style="101" customWidth="1"/>
    <col min="5892" max="5892" width="18.1796875" style="101" customWidth="1"/>
    <col min="5893" max="5893" width="0" style="101" hidden="1" customWidth="1"/>
    <col min="5894" max="5894" width="11.81640625" style="101" customWidth="1"/>
    <col min="5895" max="5895" width="13.81640625" style="101" customWidth="1"/>
    <col min="5896" max="5897" width="13.1796875" style="101" customWidth="1"/>
    <col min="5898" max="6144" width="9.1796875" style="101"/>
    <col min="6145" max="6145" width="8" style="101" customWidth="1"/>
    <col min="6146" max="6146" width="0" style="101" hidden="1" customWidth="1"/>
    <col min="6147" max="6147" width="30.1796875" style="101" customWidth="1"/>
    <col min="6148" max="6148" width="18.1796875" style="101" customWidth="1"/>
    <col min="6149" max="6149" width="0" style="101" hidden="1" customWidth="1"/>
    <col min="6150" max="6150" width="11.81640625" style="101" customWidth="1"/>
    <col min="6151" max="6151" width="13.81640625" style="101" customWidth="1"/>
    <col min="6152" max="6153" width="13.1796875" style="101" customWidth="1"/>
    <col min="6154" max="6400" width="9.1796875" style="101"/>
    <col min="6401" max="6401" width="8" style="101" customWidth="1"/>
    <col min="6402" max="6402" width="0" style="101" hidden="1" customWidth="1"/>
    <col min="6403" max="6403" width="30.1796875" style="101" customWidth="1"/>
    <col min="6404" max="6404" width="18.1796875" style="101" customWidth="1"/>
    <col min="6405" max="6405" width="0" style="101" hidden="1" customWidth="1"/>
    <col min="6406" max="6406" width="11.81640625" style="101" customWidth="1"/>
    <col min="6407" max="6407" width="13.81640625" style="101" customWidth="1"/>
    <col min="6408" max="6409" width="13.1796875" style="101" customWidth="1"/>
    <col min="6410" max="6656" width="9.1796875" style="101"/>
    <col min="6657" max="6657" width="8" style="101" customWidth="1"/>
    <col min="6658" max="6658" width="0" style="101" hidden="1" customWidth="1"/>
    <col min="6659" max="6659" width="30.1796875" style="101" customWidth="1"/>
    <col min="6660" max="6660" width="18.1796875" style="101" customWidth="1"/>
    <col min="6661" max="6661" width="0" style="101" hidden="1" customWidth="1"/>
    <col min="6662" max="6662" width="11.81640625" style="101" customWidth="1"/>
    <col min="6663" max="6663" width="13.81640625" style="101" customWidth="1"/>
    <col min="6664" max="6665" width="13.1796875" style="101" customWidth="1"/>
    <col min="6666" max="6912" width="9.1796875" style="101"/>
    <col min="6913" max="6913" width="8" style="101" customWidth="1"/>
    <col min="6914" max="6914" width="0" style="101" hidden="1" customWidth="1"/>
    <col min="6915" max="6915" width="30.1796875" style="101" customWidth="1"/>
    <col min="6916" max="6916" width="18.1796875" style="101" customWidth="1"/>
    <col min="6917" max="6917" width="0" style="101" hidden="1" customWidth="1"/>
    <col min="6918" max="6918" width="11.81640625" style="101" customWidth="1"/>
    <col min="6919" max="6919" width="13.81640625" style="101" customWidth="1"/>
    <col min="6920" max="6921" width="13.1796875" style="101" customWidth="1"/>
    <col min="6922" max="7168" width="9.1796875" style="101"/>
    <col min="7169" max="7169" width="8" style="101" customWidth="1"/>
    <col min="7170" max="7170" width="0" style="101" hidden="1" customWidth="1"/>
    <col min="7171" max="7171" width="30.1796875" style="101" customWidth="1"/>
    <col min="7172" max="7172" width="18.1796875" style="101" customWidth="1"/>
    <col min="7173" max="7173" width="0" style="101" hidden="1" customWidth="1"/>
    <col min="7174" max="7174" width="11.81640625" style="101" customWidth="1"/>
    <col min="7175" max="7175" width="13.81640625" style="101" customWidth="1"/>
    <col min="7176" max="7177" width="13.1796875" style="101" customWidth="1"/>
    <col min="7178" max="7424" width="9.1796875" style="101"/>
    <col min="7425" max="7425" width="8" style="101" customWidth="1"/>
    <col min="7426" max="7426" width="0" style="101" hidden="1" customWidth="1"/>
    <col min="7427" max="7427" width="30.1796875" style="101" customWidth="1"/>
    <col min="7428" max="7428" width="18.1796875" style="101" customWidth="1"/>
    <col min="7429" max="7429" width="0" style="101" hidden="1" customWidth="1"/>
    <col min="7430" max="7430" width="11.81640625" style="101" customWidth="1"/>
    <col min="7431" max="7431" width="13.81640625" style="101" customWidth="1"/>
    <col min="7432" max="7433" width="13.1796875" style="101" customWidth="1"/>
    <col min="7434" max="7680" width="9.1796875" style="101"/>
    <col min="7681" max="7681" width="8" style="101" customWidth="1"/>
    <col min="7682" max="7682" width="0" style="101" hidden="1" customWidth="1"/>
    <col min="7683" max="7683" width="30.1796875" style="101" customWidth="1"/>
    <col min="7684" max="7684" width="18.1796875" style="101" customWidth="1"/>
    <col min="7685" max="7685" width="0" style="101" hidden="1" customWidth="1"/>
    <col min="7686" max="7686" width="11.81640625" style="101" customWidth="1"/>
    <col min="7687" max="7687" width="13.81640625" style="101" customWidth="1"/>
    <col min="7688" max="7689" width="13.1796875" style="101" customWidth="1"/>
    <col min="7690" max="7936" width="9.1796875" style="101"/>
    <col min="7937" max="7937" width="8" style="101" customWidth="1"/>
    <col min="7938" max="7938" width="0" style="101" hidden="1" customWidth="1"/>
    <col min="7939" max="7939" width="30.1796875" style="101" customWidth="1"/>
    <col min="7940" max="7940" width="18.1796875" style="101" customWidth="1"/>
    <col min="7941" max="7941" width="0" style="101" hidden="1" customWidth="1"/>
    <col min="7942" max="7942" width="11.81640625" style="101" customWidth="1"/>
    <col min="7943" max="7943" width="13.81640625" style="101" customWidth="1"/>
    <col min="7944" max="7945" width="13.1796875" style="101" customWidth="1"/>
    <col min="7946" max="8192" width="9.1796875" style="101"/>
    <col min="8193" max="8193" width="8" style="101" customWidth="1"/>
    <col min="8194" max="8194" width="0" style="101" hidden="1" customWidth="1"/>
    <col min="8195" max="8195" width="30.1796875" style="101" customWidth="1"/>
    <col min="8196" max="8196" width="18.1796875" style="101" customWidth="1"/>
    <col min="8197" max="8197" width="0" style="101" hidden="1" customWidth="1"/>
    <col min="8198" max="8198" width="11.81640625" style="101" customWidth="1"/>
    <col min="8199" max="8199" width="13.81640625" style="101" customWidth="1"/>
    <col min="8200" max="8201" width="13.1796875" style="101" customWidth="1"/>
    <col min="8202" max="8448" width="9.1796875" style="101"/>
    <col min="8449" max="8449" width="8" style="101" customWidth="1"/>
    <col min="8450" max="8450" width="0" style="101" hidden="1" customWidth="1"/>
    <col min="8451" max="8451" width="30.1796875" style="101" customWidth="1"/>
    <col min="8452" max="8452" width="18.1796875" style="101" customWidth="1"/>
    <col min="8453" max="8453" width="0" style="101" hidden="1" customWidth="1"/>
    <col min="8454" max="8454" width="11.81640625" style="101" customWidth="1"/>
    <col min="8455" max="8455" width="13.81640625" style="101" customWidth="1"/>
    <col min="8456" max="8457" width="13.1796875" style="101" customWidth="1"/>
    <col min="8458" max="8704" width="9.1796875" style="101"/>
    <col min="8705" max="8705" width="8" style="101" customWidth="1"/>
    <col min="8706" max="8706" width="0" style="101" hidden="1" customWidth="1"/>
    <col min="8707" max="8707" width="30.1796875" style="101" customWidth="1"/>
    <col min="8708" max="8708" width="18.1796875" style="101" customWidth="1"/>
    <col min="8709" max="8709" width="0" style="101" hidden="1" customWidth="1"/>
    <col min="8710" max="8710" width="11.81640625" style="101" customWidth="1"/>
    <col min="8711" max="8711" width="13.81640625" style="101" customWidth="1"/>
    <col min="8712" max="8713" width="13.1796875" style="101" customWidth="1"/>
    <col min="8714" max="8960" width="9.1796875" style="101"/>
    <col min="8961" max="8961" width="8" style="101" customWidth="1"/>
    <col min="8962" max="8962" width="0" style="101" hidden="1" customWidth="1"/>
    <col min="8963" max="8963" width="30.1796875" style="101" customWidth="1"/>
    <col min="8964" max="8964" width="18.1796875" style="101" customWidth="1"/>
    <col min="8965" max="8965" width="0" style="101" hidden="1" customWidth="1"/>
    <col min="8966" max="8966" width="11.81640625" style="101" customWidth="1"/>
    <col min="8967" max="8967" width="13.81640625" style="101" customWidth="1"/>
    <col min="8968" max="8969" width="13.1796875" style="101" customWidth="1"/>
    <col min="8970" max="9216" width="9.1796875" style="101"/>
    <col min="9217" max="9217" width="8" style="101" customWidth="1"/>
    <col min="9218" max="9218" width="0" style="101" hidden="1" customWidth="1"/>
    <col min="9219" max="9219" width="30.1796875" style="101" customWidth="1"/>
    <col min="9220" max="9220" width="18.1796875" style="101" customWidth="1"/>
    <col min="9221" max="9221" width="0" style="101" hidden="1" customWidth="1"/>
    <col min="9222" max="9222" width="11.81640625" style="101" customWidth="1"/>
    <col min="9223" max="9223" width="13.81640625" style="101" customWidth="1"/>
    <col min="9224" max="9225" width="13.1796875" style="101" customWidth="1"/>
    <col min="9226" max="9472" width="9.1796875" style="101"/>
    <col min="9473" max="9473" width="8" style="101" customWidth="1"/>
    <col min="9474" max="9474" width="0" style="101" hidden="1" customWidth="1"/>
    <col min="9475" max="9475" width="30.1796875" style="101" customWidth="1"/>
    <col min="9476" max="9476" width="18.1796875" style="101" customWidth="1"/>
    <col min="9477" max="9477" width="0" style="101" hidden="1" customWidth="1"/>
    <col min="9478" max="9478" width="11.81640625" style="101" customWidth="1"/>
    <col min="9479" max="9479" width="13.81640625" style="101" customWidth="1"/>
    <col min="9480" max="9481" width="13.1796875" style="101" customWidth="1"/>
    <col min="9482" max="9728" width="9.1796875" style="101"/>
    <col min="9729" max="9729" width="8" style="101" customWidth="1"/>
    <col min="9730" max="9730" width="0" style="101" hidden="1" customWidth="1"/>
    <col min="9731" max="9731" width="30.1796875" style="101" customWidth="1"/>
    <col min="9732" max="9732" width="18.1796875" style="101" customWidth="1"/>
    <col min="9733" max="9733" width="0" style="101" hidden="1" customWidth="1"/>
    <col min="9734" max="9734" width="11.81640625" style="101" customWidth="1"/>
    <col min="9735" max="9735" width="13.81640625" style="101" customWidth="1"/>
    <col min="9736" max="9737" width="13.1796875" style="101" customWidth="1"/>
    <col min="9738" max="9984" width="9.1796875" style="101"/>
    <col min="9985" max="9985" width="8" style="101" customWidth="1"/>
    <col min="9986" max="9986" width="0" style="101" hidden="1" customWidth="1"/>
    <col min="9987" max="9987" width="30.1796875" style="101" customWidth="1"/>
    <col min="9988" max="9988" width="18.1796875" style="101" customWidth="1"/>
    <col min="9989" max="9989" width="0" style="101" hidden="1" customWidth="1"/>
    <col min="9990" max="9990" width="11.81640625" style="101" customWidth="1"/>
    <col min="9991" max="9991" width="13.81640625" style="101" customWidth="1"/>
    <col min="9992" max="9993" width="13.1796875" style="101" customWidth="1"/>
    <col min="9994" max="10240" width="9.1796875" style="101"/>
    <col min="10241" max="10241" width="8" style="101" customWidth="1"/>
    <col min="10242" max="10242" width="0" style="101" hidden="1" customWidth="1"/>
    <col min="10243" max="10243" width="30.1796875" style="101" customWidth="1"/>
    <col min="10244" max="10244" width="18.1796875" style="101" customWidth="1"/>
    <col min="10245" max="10245" width="0" style="101" hidden="1" customWidth="1"/>
    <col min="10246" max="10246" width="11.81640625" style="101" customWidth="1"/>
    <col min="10247" max="10247" width="13.81640625" style="101" customWidth="1"/>
    <col min="10248" max="10249" width="13.1796875" style="101" customWidth="1"/>
    <col min="10250" max="10496" width="9.1796875" style="101"/>
    <col min="10497" max="10497" width="8" style="101" customWidth="1"/>
    <col min="10498" max="10498" width="0" style="101" hidden="1" customWidth="1"/>
    <col min="10499" max="10499" width="30.1796875" style="101" customWidth="1"/>
    <col min="10500" max="10500" width="18.1796875" style="101" customWidth="1"/>
    <col min="10501" max="10501" width="0" style="101" hidden="1" customWidth="1"/>
    <col min="10502" max="10502" width="11.81640625" style="101" customWidth="1"/>
    <col min="10503" max="10503" width="13.81640625" style="101" customWidth="1"/>
    <col min="10504" max="10505" width="13.1796875" style="101" customWidth="1"/>
    <col min="10506" max="10752" width="9.1796875" style="101"/>
    <col min="10753" max="10753" width="8" style="101" customWidth="1"/>
    <col min="10754" max="10754" width="0" style="101" hidden="1" customWidth="1"/>
    <col min="10755" max="10755" width="30.1796875" style="101" customWidth="1"/>
    <col min="10756" max="10756" width="18.1796875" style="101" customWidth="1"/>
    <col min="10757" max="10757" width="0" style="101" hidden="1" customWidth="1"/>
    <col min="10758" max="10758" width="11.81640625" style="101" customWidth="1"/>
    <col min="10759" max="10759" width="13.81640625" style="101" customWidth="1"/>
    <col min="10760" max="10761" width="13.1796875" style="101" customWidth="1"/>
    <col min="10762" max="11008" width="9.1796875" style="101"/>
    <col min="11009" max="11009" width="8" style="101" customWidth="1"/>
    <col min="11010" max="11010" width="0" style="101" hidden="1" customWidth="1"/>
    <col min="11011" max="11011" width="30.1796875" style="101" customWidth="1"/>
    <col min="11012" max="11012" width="18.1796875" style="101" customWidth="1"/>
    <col min="11013" max="11013" width="0" style="101" hidden="1" customWidth="1"/>
    <col min="11014" max="11014" width="11.81640625" style="101" customWidth="1"/>
    <col min="11015" max="11015" width="13.81640625" style="101" customWidth="1"/>
    <col min="11016" max="11017" width="13.1796875" style="101" customWidth="1"/>
    <col min="11018" max="11264" width="9.1796875" style="101"/>
    <col min="11265" max="11265" width="8" style="101" customWidth="1"/>
    <col min="11266" max="11266" width="0" style="101" hidden="1" customWidth="1"/>
    <col min="11267" max="11267" width="30.1796875" style="101" customWidth="1"/>
    <col min="11268" max="11268" width="18.1796875" style="101" customWidth="1"/>
    <col min="11269" max="11269" width="0" style="101" hidden="1" customWidth="1"/>
    <col min="11270" max="11270" width="11.81640625" style="101" customWidth="1"/>
    <col min="11271" max="11271" width="13.81640625" style="101" customWidth="1"/>
    <col min="11272" max="11273" width="13.1796875" style="101" customWidth="1"/>
    <col min="11274" max="11520" width="9.1796875" style="101"/>
    <col min="11521" max="11521" width="8" style="101" customWidth="1"/>
    <col min="11522" max="11522" width="0" style="101" hidden="1" customWidth="1"/>
    <col min="11523" max="11523" width="30.1796875" style="101" customWidth="1"/>
    <col min="11524" max="11524" width="18.1796875" style="101" customWidth="1"/>
    <col min="11525" max="11525" width="0" style="101" hidden="1" customWidth="1"/>
    <col min="11526" max="11526" width="11.81640625" style="101" customWidth="1"/>
    <col min="11527" max="11527" width="13.81640625" style="101" customWidth="1"/>
    <col min="11528" max="11529" width="13.1796875" style="101" customWidth="1"/>
    <col min="11530" max="11776" width="9.1796875" style="101"/>
    <col min="11777" max="11777" width="8" style="101" customWidth="1"/>
    <col min="11778" max="11778" width="0" style="101" hidden="1" customWidth="1"/>
    <col min="11779" max="11779" width="30.1796875" style="101" customWidth="1"/>
    <col min="11780" max="11780" width="18.1796875" style="101" customWidth="1"/>
    <col min="11781" max="11781" width="0" style="101" hidden="1" customWidth="1"/>
    <col min="11782" max="11782" width="11.81640625" style="101" customWidth="1"/>
    <col min="11783" max="11783" width="13.81640625" style="101" customWidth="1"/>
    <col min="11784" max="11785" width="13.1796875" style="101" customWidth="1"/>
    <col min="11786" max="12032" width="9.1796875" style="101"/>
    <col min="12033" max="12033" width="8" style="101" customWidth="1"/>
    <col min="12034" max="12034" width="0" style="101" hidden="1" customWidth="1"/>
    <col min="12035" max="12035" width="30.1796875" style="101" customWidth="1"/>
    <col min="12036" max="12036" width="18.1796875" style="101" customWidth="1"/>
    <col min="12037" max="12037" width="0" style="101" hidden="1" customWidth="1"/>
    <col min="12038" max="12038" width="11.81640625" style="101" customWidth="1"/>
    <col min="12039" max="12039" width="13.81640625" style="101" customWidth="1"/>
    <col min="12040" max="12041" width="13.1796875" style="101" customWidth="1"/>
    <col min="12042" max="12288" width="9.1796875" style="101"/>
    <col min="12289" max="12289" width="8" style="101" customWidth="1"/>
    <col min="12290" max="12290" width="0" style="101" hidden="1" customWidth="1"/>
    <col min="12291" max="12291" width="30.1796875" style="101" customWidth="1"/>
    <col min="12292" max="12292" width="18.1796875" style="101" customWidth="1"/>
    <col min="12293" max="12293" width="0" style="101" hidden="1" customWidth="1"/>
    <col min="12294" max="12294" width="11.81640625" style="101" customWidth="1"/>
    <col min="12295" max="12295" width="13.81640625" style="101" customWidth="1"/>
    <col min="12296" max="12297" width="13.1796875" style="101" customWidth="1"/>
    <col min="12298" max="12544" width="9.1796875" style="101"/>
    <col min="12545" max="12545" width="8" style="101" customWidth="1"/>
    <col min="12546" max="12546" width="0" style="101" hidden="1" customWidth="1"/>
    <col min="12547" max="12547" width="30.1796875" style="101" customWidth="1"/>
    <col min="12548" max="12548" width="18.1796875" style="101" customWidth="1"/>
    <col min="12549" max="12549" width="0" style="101" hidden="1" customWidth="1"/>
    <col min="12550" max="12550" width="11.81640625" style="101" customWidth="1"/>
    <col min="12551" max="12551" width="13.81640625" style="101" customWidth="1"/>
    <col min="12552" max="12553" width="13.1796875" style="101" customWidth="1"/>
    <col min="12554" max="12800" width="9.1796875" style="101"/>
    <col min="12801" max="12801" width="8" style="101" customWidth="1"/>
    <col min="12802" max="12802" width="0" style="101" hidden="1" customWidth="1"/>
    <col min="12803" max="12803" width="30.1796875" style="101" customWidth="1"/>
    <col min="12804" max="12804" width="18.1796875" style="101" customWidth="1"/>
    <col min="12805" max="12805" width="0" style="101" hidden="1" customWidth="1"/>
    <col min="12806" max="12806" width="11.81640625" style="101" customWidth="1"/>
    <col min="12807" max="12807" width="13.81640625" style="101" customWidth="1"/>
    <col min="12808" max="12809" width="13.1796875" style="101" customWidth="1"/>
    <col min="12810" max="13056" width="9.1796875" style="101"/>
    <col min="13057" max="13057" width="8" style="101" customWidth="1"/>
    <col min="13058" max="13058" width="0" style="101" hidden="1" customWidth="1"/>
    <col min="13059" max="13059" width="30.1796875" style="101" customWidth="1"/>
    <col min="13060" max="13060" width="18.1796875" style="101" customWidth="1"/>
    <col min="13061" max="13061" width="0" style="101" hidden="1" customWidth="1"/>
    <col min="13062" max="13062" width="11.81640625" style="101" customWidth="1"/>
    <col min="13063" max="13063" width="13.81640625" style="101" customWidth="1"/>
    <col min="13064" max="13065" width="13.1796875" style="101" customWidth="1"/>
    <col min="13066" max="13312" width="9.1796875" style="101"/>
    <col min="13313" max="13313" width="8" style="101" customWidth="1"/>
    <col min="13314" max="13314" width="0" style="101" hidden="1" customWidth="1"/>
    <col min="13315" max="13315" width="30.1796875" style="101" customWidth="1"/>
    <col min="13316" max="13316" width="18.1796875" style="101" customWidth="1"/>
    <col min="13317" max="13317" width="0" style="101" hidden="1" customWidth="1"/>
    <col min="13318" max="13318" width="11.81640625" style="101" customWidth="1"/>
    <col min="13319" max="13319" width="13.81640625" style="101" customWidth="1"/>
    <col min="13320" max="13321" width="13.1796875" style="101" customWidth="1"/>
    <col min="13322" max="13568" width="9.1796875" style="101"/>
    <col min="13569" max="13569" width="8" style="101" customWidth="1"/>
    <col min="13570" max="13570" width="0" style="101" hidden="1" customWidth="1"/>
    <col min="13571" max="13571" width="30.1796875" style="101" customWidth="1"/>
    <col min="13572" max="13572" width="18.1796875" style="101" customWidth="1"/>
    <col min="13573" max="13573" width="0" style="101" hidden="1" customWidth="1"/>
    <col min="13574" max="13574" width="11.81640625" style="101" customWidth="1"/>
    <col min="13575" max="13575" width="13.81640625" style="101" customWidth="1"/>
    <col min="13576" max="13577" width="13.1796875" style="101" customWidth="1"/>
    <col min="13578" max="13824" width="9.1796875" style="101"/>
    <col min="13825" max="13825" width="8" style="101" customWidth="1"/>
    <col min="13826" max="13826" width="0" style="101" hidden="1" customWidth="1"/>
    <col min="13827" max="13827" width="30.1796875" style="101" customWidth="1"/>
    <col min="13828" max="13828" width="18.1796875" style="101" customWidth="1"/>
    <col min="13829" max="13829" width="0" style="101" hidden="1" customWidth="1"/>
    <col min="13830" max="13830" width="11.81640625" style="101" customWidth="1"/>
    <col min="13831" max="13831" width="13.81640625" style="101" customWidth="1"/>
    <col min="13832" max="13833" width="13.1796875" style="101" customWidth="1"/>
    <col min="13834" max="14080" width="9.1796875" style="101"/>
    <col min="14081" max="14081" width="8" style="101" customWidth="1"/>
    <col min="14082" max="14082" width="0" style="101" hidden="1" customWidth="1"/>
    <col min="14083" max="14083" width="30.1796875" style="101" customWidth="1"/>
    <col min="14084" max="14084" width="18.1796875" style="101" customWidth="1"/>
    <col min="14085" max="14085" width="0" style="101" hidden="1" customWidth="1"/>
    <col min="14086" max="14086" width="11.81640625" style="101" customWidth="1"/>
    <col min="14087" max="14087" width="13.81640625" style="101" customWidth="1"/>
    <col min="14088" max="14089" width="13.1796875" style="101" customWidth="1"/>
    <col min="14090" max="14336" width="9.1796875" style="101"/>
    <col min="14337" max="14337" width="8" style="101" customWidth="1"/>
    <col min="14338" max="14338" width="0" style="101" hidden="1" customWidth="1"/>
    <col min="14339" max="14339" width="30.1796875" style="101" customWidth="1"/>
    <col min="14340" max="14340" width="18.1796875" style="101" customWidth="1"/>
    <col min="14341" max="14341" width="0" style="101" hidden="1" customWidth="1"/>
    <col min="14342" max="14342" width="11.81640625" style="101" customWidth="1"/>
    <col min="14343" max="14343" width="13.81640625" style="101" customWidth="1"/>
    <col min="14344" max="14345" width="13.1796875" style="101" customWidth="1"/>
    <col min="14346" max="14592" width="9.1796875" style="101"/>
    <col min="14593" max="14593" width="8" style="101" customWidth="1"/>
    <col min="14594" max="14594" width="0" style="101" hidden="1" customWidth="1"/>
    <col min="14595" max="14595" width="30.1796875" style="101" customWidth="1"/>
    <col min="14596" max="14596" width="18.1796875" style="101" customWidth="1"/>
    <col min="14597" max="14597" width="0" style="101" hidden="1" customWidth="1"/>
    <col min="14598" max="14598" width="11.81640625" style="101" customWidth="1"/>
    <col min="14599" max="14599" width="13.81640625" style="101" customWidth="1"/>
    <col min="14600" max="14601" width="13.1796875" style="101" customWidth="1"/>
    <col min="14602" max="14848" width="9.1796875" style="101"/>
    <col min="14849" max="14849" width="8" style="101" customWidth="1"/>
    <col min="14850" max="14850" width="0" style="101" hidden="1" customWidth="1"/>
    <col min="14851" max="14851" width="30.1796875" style="101" customWidth="1"/>
    <col min="14852" max="14852" width="18.1796875" style="101" customWidth="1"/>
    <col min="14853" max="14853" width="0" style="101" hidden="1" customWidth="1"/>
    <col min="14854" max="14854" width="11.81640625" style="101" customWidth="1"/>
    <col min="14855" max="14855" width="13.81640625" style="101" customWidth="1"/>
    <col min="14856" max="14857" width="13.1796875" style="101" customWidth="1"/>
    <col min="14858" max="15104" width="9.1796875" style="101"/>
    <col min="15105" max="15105" width="8" style="101" customWidth="1"/>
    <col min="15106" max="15106" width="0" style="101" hidden="1" customWidth="1"/>
    <col min="15107" max="15107" width="30.1796875" style="101" customWidth="1"/>
    <col min="15108" max="15108" width="18.1796875" style="101" customWidth="1"/>
    <col min="15109" max="15109" width="0" style="101" hidden="1" customWidth="1"/>
    <col min="15110" max="15110" width="11.81640625" style="101" customWidth="1"/>
    <col min="15111" max="15111" width="13.81640625" style="101" customWidth="1"/>
    <col min="15112" max="15113" width="13.1796875" style="101" customWidth="1"/>
    <col min="15114" max="15360" width="9.1796875" style="101"/>
    <col min="15361" max="15361" width="8" style="101" customWidth="1"/>
    <col min="15362" max="15362" width="0" style="101" hidden="1" customWidth="1"/>
    <col min="15363" max="15363" width="30.1796875" style="101" customWidth="1"/>
    <col min="15364" max="15364" width="18.1796875" style="101" customWidth="1"/>
    <col min="15365" max="15365" width="0" style="101" hidden="1" customWidth="1"/>
    <col min="15366" max="15366" width="11.81640625" style="101" customWidth="1"/>
    <col min="15367" max="15367" width="13.81640625" style="101" customWidth="1"/>
    <col min="15368" max="15369" width="13.1796875" style="101" customWidth="1"/>
    <col min="15370" max="15616" width="9.1796875" style="101"/>
    <col min="15617" max="15617" width="8" style="101" customWidth="1"/>
    <col min="15618" max="15618" width="0" style="101" hidden="1" customWidth="1"/>
    <col min="15619" max="15619" width="30.1796875" style="101" customWidth="1"/>
    <col min="15620" max="15620" width="18.1796875" style="101" customWidth="1"/>
    <col min="15621" max="15621" width="0" style="101" hidden="1" customWidth="1"/>
    <col min="15622" max="15622" width="11.81640625" style="101" customWidth="1"/>
    <col min="15623" max="15623" width="13.81640625" style="101" customWidth="1"/>
    <col min="15624" max="15625" width="13.1796875" style="101" customWidth="1"/>
    <col min="15626" max="15872" width="9.1796875" style="101"/>
    <col min="15873" max="15873" width="8" style="101" customWidth="1"/>
    <col min="15874" max="15874" width="0" style="101" hidden="1" customWidth="1"/>
    <col min="15875" max="15875" width="30.1796875" style="101" customWidth="1"/>
    <col min="15876" max="15876" width="18.1796875" style="101" customWidth="1"/>
    <col min="15877" max="15877" width="0" style="101" hidden="1" customWidth="1"/>
    <col min="15878" max="15878" width="11.81640625" style="101" customWidth="1"/>
    <col min="15879" max="15879" width="13.81640625" style="101" customWidth="1"/>
    <col min="15880" max="15881" width="13.1796875" style="101" customWidth="1"/>
    <col min="15882" max="16128" width="9.1796875" style="101"/>
    <col min="16129" max="16129" width="8" style="101" customWidth="1"/>
    <col min="16130" max="16130" width="0" style="101" hidden="1" customWidth="1"/>
    <col min="16131" max="16131" width="30.1796875" style="101" customWidth="1"/>
    <col min="16132" max="16132" width="18.1796875" style="101" customWidth="1"/>
    <col min="16133" max="16133" width="0" style="101" hidden="1" customWidth="1"/>
    <col min="16134" max="16134" width="11.81640625" style="101" customWidth="1"/>
    <col min="16135" max="16135" width="13.81640625" style="101" customWidth="1"/>
    <col min="16136" max="16137" width="13.1796875" style="101" customWidth="1"/>
    <col min="16138" max="16384" width="9.1796875" style="101"/>
  </cols>
  <sheetData>
    <row r="1" spans="1:9">
      <c r="G1" s="273" t="s">
        <v>0</v>
      </c>
      <c r="H1" s="273"/>
      <c r="I1" s="273"/>
    </row>
    <row r="2" spans="1:9" ht="12.75" customHeight="1">
      <c r="G2" s="273" t="s">
        <v>1</v>
      </c>
      <c r="H2" s="273"/>
      <c r="I2" s="273"/>
    </row>
    <row r="3" spans="1:9">
      <c r="G3" s="5" t="s">
        <v>397</v>
      </c>
      <c r="H3" s="5"/>
      <c r="I3" s="5"/>
    </row>
    <row r="4" spans="1:9" ht="5.5" customHeight="1">
      <c r="C4" s="102"/>
      <c r="G4" s="103"/>
      <c r="H4" s="103"/>
    </row>
    <row r="5" spans="1:9" ht="15.75" customHeight="1">
      <c r="D5" s="104"/>
      <c r="G5" s="105" t="s">
        <v>157</v>
      </c>
      <c r="H5" s="105"/>
      <c r="I5" s="105"/>
    </row>
    <row r="6" spans="1:9">
      <c r="G6" s="105" t="s">
        <v>3</v>
      </c>
      <c r="H6" s="105"/>
      <c r="I6" s="105"/>
    </row>
    <row r="8" spans="1:9" ht="15.5">
      <c r="A8" s="312" t="s">
        <v>158</v>
      </c>
      <c r="B8" s="312"/>
      <c r="C8" s="312"/>
      <c r="D8" s="312"/>
      <c r="E8" s="312"/>
      <c r="F8" s="312"/>
      <c r="G8" s="312"/>
      <c r="H8" s="312"/>
      <c r="I8" s="312"/>
    </row>
    <row r="9" spans="1:9" ht="15.5">
      <c r="A9" s="313" t="s">
        <v>159</v>
      </c>
      <c r="B9" s="313"/>
      <c r="C9" s="313"/>
      <c r="D9" s="313"/>
      <c r="E9" s="313"/>
      <c r="F9" s="313"/>
      <c r="G9" s="313"/>
      <c r="H9" s="313"/>
      <c r="I9" s="313"/>
    </row>
    <row r="10" spans="1:9" ht="17.5">
      <c r="A10" s="314" t="s">
        <v>5</v>
      </c>
      <c r="B10" s="314"/>
      <c r="C10" s="314"/>
      <c r="D10" s="314"/>
      <c r="E10" s="314"/>
      <c r="F10" s="314"/>
      <c r="G10" s="314"/>
      <c r="H10" s="314"/>
      <c r="I10" s="314"/>
    </row>
    <row r="11" spans="1:9">
      <c r="A11" s="315" t="s">
        <v>160</v>
      </c>
      <c r="B11" s="315"/>
      <c r="C11" s="315"/>
      <c r="D11" s="315"/>
      <c r="E11" s="315"/>
      <c r="F11" s="315"/>
      <c r="G11" s="315"/>
      <c r="H11" s="315"/>
      <c r="I11" s="315"/>
    </row>
    <row r="12" spans="1:9" ht="15.5">
      <c r="A12" s="316" t="s">
        <v>161</v>
      </c>
      <c r="B12" s="316"/>
      <c r="C12" s="316"/>
      <c r="D12" s="316"/>
      <c r="E12" s="316"/>
      <c r="F12" s="316"/>
      <c r="G12" s="316"/>
      <c r="H12" s="316"/>
      <c r="I12" s="316"/>
    </row>
    <row r="13" spans="1:9">
      <c r="A13" s="317" t="s">
        <v>162</v>
      </c>
      <c r="B13" s="317"/>
      <c r="C13" s="317"/>
      <c r="D13" s="317"/>
      <c r="E13" s="317"/>
      <c r="F13" s="317"/>
      <c r="G13" s="317"/>
      <c r="H13" s="317"/>
      <c r="I13" s="317"/>
    </row>
    <row r="14" spans="1:9">
      <c r="A14" s="317" t="s">
        <v>163</v>
      </c>
      <c r="B14" s="317"/>
      <c r="C14" s="317"/>
      <c r="D14" s="317"/>
      <c r="E14" s="317"/>
      <c r="F14" s="317"/>
      <c r="G14" s="317"/>
      <c r="H14" s="317"/>
      <c r="I14" s="317"/>
    </row>
    <row r="15" spans="1:9">
      <c r="A15" s="318"/>
      <c r="B15" s="318"/>
      <c r="C15" s="318"/>
      <c r="D15" s="318"/>
      <c r="E15" s="318"/>
      <c r="F15" s="318"/>
      <c r="G15" s="318"/>
      <c r="H15" s="318"/>
      <c r="I15" s="318"/>
    </row>
    <row r="16" spans="1:9">
      <c r="A16" s="305" t="s">
        <v>164</v>
      </c>
      <c r="B16" s="305"/>
      <c r="C16" s="305"/>
      <c r="D16" s="305"/>
      <c r="E16" s="305"/>
      <c r="F16" s="305"/>
      <c r="G16" s="305"/>
      <c r="H16" s="305"/>
      <c r="I16" s="305"/>
    </row>
    <row r="17" spans="1:9">
      <c r="A17" s="306"/>
      <c r="B17" s="306"/>
      <c r="C17" s="306"/>
      <c r="D17" s="306"/>
      <c r="E17" s="306"/>
      <c r="F17" s="306"/>
      <c r="G17" s="306"/>
      <c r="H17" s="306"/>
      <c r="I17" s="306"/>
    </row>
    <row r="18" spans="1:9">
      <c r="A18" s="305" t="s">
        <v>386</v>
      </c>
      <c r="B18" s="305"/>
      <c r="C18" s="305"/>
      <c r="D18" s="305"/>
      <c r="E18" s="305"/>
      <c r="F18" s="305"/>
      <c r="G18" s="305"/>
      <c r="H18" s="305"/>
      <c r="I18" s="305"/>
    </row>
    <row r="19" spans="1:9" ht="9.75" customHeight="1">
      <c r="A19" s="106"/>
      <c r="B19" s="107"/>
      <c r="C19" s="107"/>
      <c r="D19" s="107"/>
      <c r="E19" s="107"/>
      <c r="F19" s="107"/>
      <c r="G19" s="107"/>
      <c r="H19" s="107"/>
      <c r="I19" s="107"/>
    </row>
    <row r="20" spans="1:9">
      <c r="A20" s="306" t="s">
        <v>391</v>
      </c>
      <c r="B20" s="306"/>
      <c r="C20" s="306"/>
      <c r="D20" s="306"/>
      <c r="E20" s="306"/>
      <c r="F20" s="306"/>
      <c r="G20" s="306"/>
      <c r="H20" s="306"/>
      <c r="I20" s="306"/>
    </row>
    <row r="21" spans="1:9">
      <c r="A21" s="306" t="s">
        <v>10</v>
      </c>
      <c r="B21" s="306"/>
      <c r="C21" s="306"/>
      <c r="D21" s="306"/>
      <c r="E21" s="306"/>
      <c r="F21" s="306"/>
      <c r="G21" s="306"/>
      <c r="H21" s="306"/>
      <c r="I21" s="306"/>
    </row>
    <row r="22" spans="1:9" s="107" customFormat="1" ht="14">
      <c r="A22" s="307" t="s">
        <v>11</v>
      </c>
      <c r="B22" s="307"/>
      <c r="C22" s="307"/>
      <c r="D22" s="307"/>
      <c r="E22" s="307"/>
      <c r="F22" s="307"/>
      <c r="G22" s="307"/>
      <c r="H22" s="307"/>
      <c r="I22" s="307"/>
    </row>
    <row r="23" spans="1:9" s="109" customFormat="1" ht="50.15" customHeight="1">
      <c r="A23" s="308" t="s">
        <v>12</v>
      </c>
      <c r="B23" s="308"/>
      <c r="C23" s="309" t="s">
        <v>13</v>
      </c>
      <c r="D23" s="310"/>
      <c r="E23" s="310"/>
      <c r="F23" s="311"/>
      <c r="G23" s="108" t="s">
        <v>165</v>
      </c>
      <c r="H23" s="200" t="s">
        <v>166</v>
      </c>
      <c r="I23" s="200" t="s">
        <v>167</v>
      </c>
    </row>
    <row r="24" spans="1:9" ht="15.75" customHeight="1">
      <c r="A24" s="162" t="s">
        <v>17</v>
      </c>
      <c r="B24" s="202" t="s">
        <v>168</v>
      </c>
      <c r="C24" s="296" t="s">
        <v>168</v>
      </c>
      <c r="D24" s="297"/>
      <c r="E24" s="297"/>
      <c r="F24" s="298"/>
      <c r="G24" s="204" t="s">
        <v>169</v>
      </c>
      <c r="H24" s="201">
        <f>H25+H31</f>
        <v>2963240.45</v>
      </c>
      <c r="I24" s="201">
        <f>I25+I31</f>
        <v>2736894.13</v>
      </c>
    </row>
    <row r="25" spans="1:9">
      <c r="A25" s="116" t="s">
        <v>19</v>
      </c>
      <c r="B25" s="203" t="s">
        <v>170</v>
      </c>
      <c r="C25" s="302" t="s">
        <v>170</v>
      </c>
      <c r="D25" s="303"/>
      <c r="E25" s="303"/>
      <c r="F25" s="304"/>
      <c r="G25" s="114"/>
      <c r="H25" s="115">
        <f>H26+H27+H28+H29</f>
        <v>110584.06</v>
      </c>
      <c r="I25" s="115">
        <f>I26+I27+I28+I29</f>
        <v>38259.75</v>
      </c>
    </row>
    <row r="26" spans="1:9">
      <c r="A26" s="116" t="s">
        <v>171</v>
      </c>
      <c r="B26" s="203" t="s">
        <v>97</v>
      </c>
      <c r="C26" s="302" t="s">
        <v>97</v>
      </c>
      <c r="D26" s="303"/>
      <c r="E26" s="303"/>
      <c r="F26" s="304"/>
      <c r="G26" s="114"/>
      <c r="H26" s="115">
        <v>44985.93</v>
      </c>
      <c r="I26" s="115">
        <v>8691.74</v>
      </c>
    </row>
    <row r="27" spans="1:9">
      <c r="A27" s="116" t="s">
        <v>172</v>
      </c>
      <c r="B27" s="115" t="s">
        <v>173</v>
      </c>
      <c r="C27" s="299" t="s">
        <v>173</v>
      </c>
      <c r="D27" s="300"/>
      <c r="E27" s="300"/>
      <c r="F27" s="301"/>
      <c r="G27" s="117"/>
      <c r="H27" s="115">
        <v>3556.1</v>
      </c>
      <c r="I27" s="115">
        <v>10113.33</v>
      </c>
    </row>
    <row r="28" spans="1:9" ht="15.75" customHeight="1">
      <c r="A28" s="116" t="s">
        <v>174</v>
      </c>
      <c r="B28" s="203" t="s">
        <v>175</v>
      </c>
      <c r="C28" s="299" t="s">
        <v>175</v>
      </c>
      <c r="D28" s="300"/>
      <c r="E28" s="300"/>
      <c r="F28" s="301"/>
      <c r="G28" s="114"/>
      <c r="H28" s="115">
        <v>8829.1</v>
      </c>
      <c r="I28" s="115">
        <v>15539.42</v>
      </c>
    </row>
    <row r="29" spans="1:9">
      <c r="A29" s="116" t="s">
        <v>176</v>
      </c>
      <c r="B29" s="115" t="s">
        <v>177</v>
      </c>
      <c r="C29" s="299" t="s">
        <v>177</v>
      </c>
      <c r="D29" s="300"/>
      <c r="E29" s="300"/>
      <c r="F29" s="301"/>
      <c r="G29" s="117"/>
      <c r="H29" s="115">
        <v>53212.93</v>
      </c>
      <c r="I29" s="115">
        <v>3915.26</v>
      </c>
    </row>
    <row r="30" spans="1:9" ht="15.75" customHeight="1">
      <c r="A30" s="116" t="s">
        <v>33</v>
      </c>
      <c r="B30" s="203" t="s">
        <v>178</v>
      </c>
      <c r="C30" s="299" t="s">
        <v>178</v>
      </c>
      <c r="D30" s="300"/>
      <c r="E30" s="300"/>
      <c r="F30" s="301"/>
      <c r="G30" s="113"/>
      <c r="H30" s="202"/>
      <c r="I30" s="202"/>
    </row>
    <row r="31" spans="1:9" ht="15.75" customHeight="1">
      <c r="A31" s="116" t="s">
        <v>57</v>
      </c>
      <c r="B31" s="203" t="s">
        <v>179</v>
      </c>
      <c r="C31" s="299" t="s">
        <v>179</v>
      </c>
      <c r="D31" s="300"/>
      <c r="E31" s="300"/>
      <c r="F31" s="301"/>
      <c r="G31" s="203" t="s">
        <v>180</v>
      </c>
      <c r="H31" s="115">
        <f>H32</f>
        <v>2852656.39</v>
      </c>
      <c r="I31" s="115">
        <f>I32</f>
        <v>2698634.38</v>
      </c>
    </row>
    <row r="32" spans="1:9" ht="15.75" customHeight="1">
      <c r="A32" s="116" t="s">
        <v>181</v>
      </c>
      <c r="B32" s="115" t="s">
        <v>182</v>
      </c>
      <c r="C32" s="299" t="s">
        <v>182</v>
      </c>
      <c r="D32" s="300"/>
      <c r="E32" s="300"/>
      <c r="F32" s="301"/>
      <c r="G32" s="117"/>
      <c r="H32" s="115">
        <v>2852656.39</v>
      </c>
      <c r="I32" s="115">
        <v>2698634.38</v>
      </c>
    </row>
    <row r="33" spans="1:9" ht="15.75" customHeight="1">
      <c r="A33" s="116" t="s">
        <v>183</v>
      </c>
      <c r="B33" s="115" t="s">
        <v>184</v>
      </c>
      <c r="C33" s="299" t="s">
        <v>184</v>
      </c>
      <c r="D33" s="300"/>
      <c r="E33" s="300"/>
      <c r="F33" s="301"/>
      <c r="G33" s="117"/>
      <c r="H33" s="201"/>
      <c r="I33" s="201"/>
    </row>
    <row r="34" spans="1:9" ht="15.75" customHeight="1">
      <c r="A34" s="162" t="s">
        <v>61</v>
      </c>
      <c r="B34" s="202" t="s">
        <v>185</v>
      </c>
      <c r="C34" s="296" t="s">
        <v>185</v>
      </c>
      <c r="D34" s="297"/>
      <c r="E34" s="297"/>
      <c r="F34" s="298"/>
      <c r="G34" s="227" t="s">
        <v>186</v>
      </c>
      <c r="H34" s="201">
        <f>H35+H36+H37+H39+H40+H41+H43+H47+H48+H38+H42+H46</f>
        <v>2948166.78</v>
      </c>
      <c r="I34" s="201">
        <f>I35+I36+I37+I39+I40+I41+I43+I47+I48+I38+I42+I46</f>
        <v>2724971.58</v>
      </c>
    </row>
    <row r="35" spans="1:9" ht="15.75" customHeight="1">
      <c r="A35" s="116" t="s">
        <v>19</v>
      </c>
      <c r="B35" s="203" t="s">
        <v>187</v>
      </c>
      <c r="C35" s="299" t="s">
        <v>188</v>
      </c>
      <c r="D35" s="300"/>
      <c r="E35" s="300"/>
      <c r="F35" s="301"/>
      <c r="G35" s="114" t="s">
        <v>189</v>
      </c>
      <c r="H35" s="115">
        <v>2326569.4</v>
      </c>
      <c r="I35" s="115">
        <v>2063446.23</v>
      </c>
    </row>
    <row r="36" spans="1:9" ht="15.75" customHeight="1">
      <c r="A36" s="116" t="s">
        <v>33</v>
      </c>
      <c r="B36" s="203" t="s">
        <v>190</v>
      </c>
      <c r="C36" s="299" t="s">
        <v>191</v>
      </c>
      <c r="D36" s="300"/>
      <c r="E36" s="300"/>
      <c r="F36" s="301"/>
      <c r="G36" s="114" t="s">
        <v>192</v>
      </c>
      <c r="H36" s="115">
        <v>151826.03</v>
      </c>
      <c r="I36" s="115">
        <v>147913.54</v>
      </c>
    </row>
    <row r="37" spans="1:9" ht="15.75" customHeight="1">
      <c r="A37" s="116" t="s">
        <v>57</v>
      </c>
      <c r="B37" s="203" t="s">
        <v>193</v>
      </c>
      <c r="C37" s="299" t="s">
        <v>194</v>
      </c>
      <c r="D37" s="300"/>
      <c r="E37" s="300"/>
      <c r="F37" s="301"/>
      <c r="G37" s="114" t="s">
        <v>195</v>
      </c>
      <c r="H37" s="115">
        <v>67343.62</v>
      </c>
      <c r="I37" s="115">
        <v>74032.83</v>
      </c>
    </row>
    <row r="38" spans="1:9">
      <c r="A38" s="116" t="s">
        <v>59</v>
      </c>
      <c r="B38" s="203" t="s">
        <v>196</v>
      </c>
      <c r="C38" s="302" t="s">
        <v>197</v>
      </c>
      <c r="D38" s="303"/>
      <c r="E38" s="303"/>
      <c r="F38" s="304"/>
      <c r="G38" s="114" t="s">
        <v>198</v>
      </c>
      <c r="H38" s="115">
        <v>111</v>
      </c>
      <c r="I38" s="115">
        <v>258</v>
      </c>
    </row>
    <row r="39" spans="1:9">
      <c r="A39" s="116" t="s">
        <v>90</v>
      </c>
      <c r="B39" s="203" t="s">
        <v>199</v>
      </c>
      <c r="C39" s="302" t="s">
        <v>200</v>
      </c>
      <c r="D39" s="303"/>
      <c r="E39" s="303"/>
      <c r="F39" s="304"/>
      <c r="G39" s="114" t="s">
        <v>201</v>
      </c>
      <c r="H39" s="115">
        <v>15748.36</v>
      </c>
      <c r="I39" s="115">
        <v>18027.57</v>
      </c>
    </row>
    <row r="40" spans="1:9">
      <c r="A40" s="116" t="s">
        <v>202</v>
      </c>
      <c r="B40" s="203" t="s">
        <v>203</v>
      </c>
      <c r="C40" s="302" t="s">
        <v>204</v>
      </c>
      <c r="D40" s="303"/>
      <c r="E40" s="303"/>
      <c r="F40" s="304"/>
      <c r="G40" s="114" t="s">
        <v>205</v>
      </c>
      <c r="H40" s="115">
        <v>4347.7700000000004</v>
      </c>
      <c r="I40" s="115">
        <v>4642.4399999999996</v>
      </c>
    </row>
    <row r="41" spans="1:9" ht="15.75" customHeight="1">
      <c r="A41" s="116" t="s">
        <v>206</v>
      </c>
      <c r="B41" s="203" t="s">
        <v>207</v>
      </c>
      <c r="C41" s="302" t="s">
        <v>208</v>
      </c>
      <c r="D41" s="303"/>
      <c r="E41" s="303"/>
      <c r="F41" s="304"/>
      <c r="G41" s="114" t="s">
        <v>209</v>
      </c>
      <c r="H41" s="115">
        <v>15051.23</v>
      </c>
      <c r="I41" s="115">
        <v>19653.91</v>
      </c>
    </row>
    <row r="42" spans="1:9" ht="15.75" customHeight="1">
      <c r="A42" s="116" t="s">
        <v>210</v>
      </c>
      <c r="B42" s="203" t="s">
        <v>211</v>
      </c>
      <c r="C42" s="299" t="s">
        <v>211</v>
      </c>
      <c r="D42" s="300"/>
      <c r="E42" s="300"/>
      <c r="F42" s="301"/>
      <c r="G42" s="114" t="s">
        <v>212</v>
      </c>
      <c r="H42" s="115">
        <v>1.1599999999999999</v>
      </c>
      <c r="I42" s="115">
        <v>1.74</v>
      </c>
    </row>
    <row r="43" spans="1:9" ht="15.75" customHeight="1">
      <c r="A43" s="116" t="s">
        <v>213</v>
      </c>
      <c r="B43" s="203" t="s">
        <v>214</v>
      </c>
      <c r="C43" s="302" t="s">
        <v>214</v>
      </c>
      <c r="D43" s="303"/>
      <c r="E43" s="303"/>
      <c r="F43" s="304"/>
      <c r="G43" s="114" t="s">
        <v>215</v>
      </c>
      <c r="H43" s="115">
        <v>133627.46</v>
      </c>
      <c r="I43" s="115">
        <v>115342.65</v>
      </c>
    </row>
    <row r="44" spans="1:9" ht="15.75" customHeight="1">
      <c r="A44" s="116" t="s">
        <v>216</v>
      </c>
      <c r="B44" s="203" t="s">
        <v>217</v>
      </c>
      <c r="C44" s="299" t="s">
        <v>218</v>
      </c>
      <c r="D44" s="300"/>
      <c r="E44" s="300"/>
      <c r="F44" s="301"/>
      <c r="G44" s="114"/>
      <c r="H44" s="118"/>
      <c r="I44" s="118"/>
    </row>
    <row r="45" spans="1:9" ht="15.75" customHeight="1">
      <c r="A45" s="116" t="s">
        <v>219</v>
      </c>
      <c r="B45" s="203" t="s">
        <v>220</v>
      </c>
      <c r="C45" s="299" t="s">
        <v>221</v>
      </c>
      <c r="D45" s="300"/>
      <c r="E45" s="300"/>
      <c r="F45" s="301"/>
      <c r="G45" s="114"/>
      <c r="H45" s="118"/>
      <c r="I45" s="118"/>
    </row>
    <row r="46" spans="1:9">
      <c r="A46" s="116" t="s">
        <v>222</v>
      </c>
      <c r="B46" s="203" t="s">
        <v>223</v>
      </c>
      <c r="C46" s="299" t="s">
        <v>224</v>
      </c>
      <c r="D46" s="300"/>
      <c r="E46" s="300"/>
      <c r="F46" s="301"/>
      <c r="G46" s="114"/>
      <c r="H46" s="118"/>
      <c r="I46" s="118"/>
    </row>
    <row r="47" spans="1:9">
      <c r="A47" s="116" t="s">
        <v>225</v>
      </c>
      <c r="B47" s="203" t="s">
        <v>226</v>
      </c>
      <c r="C47" s="299" t="s">
        <v>227</v>
      </c>
      <c r="D47" s="300"/>
      <c r="E47" s="300"/>
      <c r="F47" s="301"/>
      <c r="G47" s="114" t="s">
        <v>228</v>
      </c>
      <c r="H47" s="115">
        <v>233540.75</v>
      </c>
      <c r="I47" s="115">
        <v>281652.67</v>
      </c>
    </row>
    <row r="48" spans="1:9">
      <c r="A48" s="116" t="s">
        <v>229</v>
      </c>
      <c r="B48" s="203" t="s">
        <v>230</v>
      </c>
      <c r="C48" s="281" t="s">
        <v>231</v>
      </c>
      <c r="D48" s="282"/>
      <c r="E48" s="282"/>
      <c r="F48" s="283"/>
      <c r="G48" s="114"/>
      <c r="H48" s="118"/>
      <c r="I48" s="118"/>
    </row>
    <row r="49" spans="1:9">
      <c r="A49" s="202" t="s">
        <v>63</v>
      </c>
      <c r="B49" s="204" t="s">
        <v>232</v>
      </c>
      <c r="C49" s="287" t="s">
        <v>232</v>
      </c>
      <c r="D49" s="288"/>
      <c r="E49" s="288"/>
      <c r="F49" s="289"/>
      <c r="G49" s="111"/>
      <c r="H49" s="201">
        <f>H24-H34</f>
        <v>15073.670000000391</v>
      </c>
      <c r="I49" s="201">
        <f>I24-I34</f>
        <v>11922.549999999814</v>
      </c>
    </row>
    <row r="50" spans="1:9">
      <c r="A50" s="202" t="s">
        <v>94</v>
      </c>
      <c r="B50" s="202" t="s">
        <v>233</v>
      </c>
      <c r="C50" s="290" t="s">
        <v>233</v>
      </c>
      <c r="D50" s="291"/>
      <c r="E50" s="291"/>
      <c r="F50" s="292"/>
      <c r="G50" s="120"/>
      <c r="H50" s="201">
        <f>H51-H53</f>
        <v>1896.54</v>
      </c>
      <c r="I50" s="201">
        <f>I51-I53</f>
        <v>-1136.17</v>
      </c>
    </row>
    <row r="51" spans="1:9">
      <c r="A51" s="115" t="s">
        <v>234</v>
      </c>
      <c r="B51" s="203" t="s">
        <v>235</v>
      </c>
      <c r="C51" s="281" t="s">
        <v>236</v>
      </c>
      <c r="D51" s="282"/>
      <c r="E51" s="282"/>
      <c r="F51" s="283"/>
      <c r="G51" s="114" t="s">
        <v>237</v>
      </c>
      <c r="H51" s="115">
        <v>1896.54</v>
      </c>
      <c r="I51" s="115">
        <v>1710.48</v>
      </c>
    </row>
    <row r="52" spans="1:9">
      <c r="A52" s="115" t="s">
        <v>33</v>
      </c>
      <c r="B52" s="203" t="s">
        <v>238</v>
      </c>
      <c r="C52" s="281" t="s">
        <v>238</v>
      </c>
      <c r="D52" s="282"/>
      <c r="E52" s="282"/>
      <c r="F52" s="283"/>
      <c r="G52" s="117"/>
      <c r="H52" s="115"/>
      <c r="I52" s="115"/>
    </row>
    <row r="53" spans="1:9">
      <c r="A53" s="115" t="s">
        <v>239</v>
      </c>
      <c r="B53" s="203" t="s">
        <v>240</v>
      </c>
      <c r="C53" s="281" t="s">
        <v>241</v>
      </c>
      <c r="D53" s="282"/>
      <c r="E53" s="282"/>
      <c r="F53" s="283"/>
      <c r="G53" s="114" t="s">
        <v>242</v>
      </c>
      <c r="H53" s="115"/>
      <c r="I53" s="115">
        <v>2846.65</v>
      </c>
    </row>
    <row r="54" spans="1:9">
      <c r="A54" s="202" t="s">
        <v>106</v>
      </c>
      <c r="B54" s="204" t="s">
        <v>243</v>
      </c>
      <c r="C54" s="287" t="s">
        <v>243</v>
      </c>
      <c r="D54" s="288"/>
      <c r="E54" s="288"/>
      <c r="F54" s="289"/>
      <c r="G54" s="114" t="s">
        <v>244</v>
      </c>
      <c r="H54" s="201">
        <v>194.48</v>
      </c>
      <c r="I54" s="201">
        <v>0</v>
      </c>
    </row>
    <row r="55" spans="1:9" ht="30" customHeight="1">
      <c r="A55" s="202" t="s">
        <v>137</v>
      </c>
      <c r="B55" s="204" t="s">
        <v>245</v>
      </c>
      <c r="C55" s="293" t="s">
        <v>245</v>
      </c>
      <c r="D55" s="294"/>
      <c r="E55" s="294"/>
      <c r="F55" s="295"/>
      <c r="G55" s="120"/>
      <c r="H55" s="234">
        <v>89599.59</v>
      </c>
      <c r="I55" s="119"/>
    </row>
    <row r="56" spans="1:9" ht="15.5">
      <c r="A56" s="202" t="s">
        <v>149</v>
      </c>
      <c r="B56" s="204" t="s">
        <v>246</v>
      </c>
      <c r="C56" s="287" t="s">
        <v>246</v>
      </c>
      <c r="D56" s="288"/>
      <c r="E56" s="288"/>
      <c r="F56" s="289"/>
      <c r="G56" s="119"/>
      <c r="H56" s="119"/>
      <c r="I56" s="119"/>
    </row>
    <row r="57" spans="1:9" ht="30" customHeight="1">
      <c r="A57" s="202" t="s">
        <v>247</v>
      </c>
      <c r="B57" s="202" t="s">
        <v>248</v>
      </c>
      <c r="C57" s="296" t="s">
        <v>248</v>
      </c>
      <c r="D57" s="297"/>
      <c r="E57" s="297"/>
      <c r="F57" s="298"/>
      <c r="G57" s="119"/>
      <c r="H57" s="201">
        <f>H49+H50+H54-H55</f>
        <v>-72434.899999999601</v>
      </c>
      <c r="I57" s="201">
        <f>I49+I50+I54</f>
        <v>10786.379999999814</v>
      </c>
    </row>
    <row r="58" spans="1:9" ht="15.5">
      <c r="A58" s="202" t="s">
        <v>19</v>
      </c>
      <c r="B58" s="202" t="s">
        <v>249</v>
      </c>
      <c r="C58" s="290" t="s">
        <v>249</v>
      </c>
      <c r="D58" s="291"/>
      <c r="E58" s="291"/>
      <c r="F58" s="292"/>
      <c r="G58" s="119"/>
      <c r="H58" s="110"/>
      <c r="I58" s="110"/>
    </row>
    <row r="59" spans="1:9" ht="15.5">
      <c r="A59" s="202" t="s">
        <v>250</v>
      </c>
      <c r="B59" s="204" t="s">
        <v>251</v>
      </c>
      <c r="C59" s="287" t="s">
        <v>251</v>
      </c>
      <c r="D59" s="288"/>
      <c r="E59" s="288"/>
      <c r="F59" s="289"/>
      <c r="G59" s="119"/>
      <c r="H59" s="201">
        <f>H57</f>
        <v>-72434.899999999601</v>
      </c>
      <c r="I59" s="201">
        <f>I57</f>
        <v>10786.379999999814</v>
      </c>
    </row>
    <row r="60" spans="1:9" ht="15.5">
      <c r="A60" s="115" t="s">
        <v>19</v>
      </c>
      <c r="B60" s="203" t="s">
        <v>252</v>
      </c>
      <c r="C60" s="281" t="s">
        <v>252</v>
      </c>
      <c r="D60" s="282"/>
      <c r="E60" s="282"/>
      <c r="F60" s="283"/>
      <c r="G60" s="121"/>
      <c r="H60" s="121"/>
      <c r="I60" s="121"/>
    </row>
    <row r="61" spans="1:9" ht="15.5">
      <c r="A61" s="115" t="s">
        <v>33</v>
      </c>
      <c r="B61" s="203" t="s">
        <v>253</v>
      </c>
      <c r="C61" s="281" t="s">
        <v>253</v>
      </c>
      <c r="D61" s="282"/>
      <c r="E61" s="282"/>
      <c r="F61" s="283"/>
      <c r="G61" s="121"/>
      <c r="H61" s="121"/>
      <c r="I61" s="121"/>
    </row>
    <row r="62" spans="1:9">
      <c r="A62" s="122"/>
      <c r="B62" s="122"/>
      <c r="C62" s="122"/>
      <c r="D62" s="122"/>
      <c r="G62" s="123"/>
      <c r="H62" s="123"/>
      <c r="I62" s="123"/>
    </row>
    <row r="63" spans="1:9" ht="15" customHeight="1">
      <c r="A63" s="284" t="s">
        <v>388</v>
      </c>
      <c r="B63" s="284"/>
      <c r="C63" s="284"/>
      <c r="D63" s="284"/>
      <c r="E63" s="284"/>
      <c r="F63" s="284"/>
      <c r="G63" s="124" t="s">
        <v>254</v>
      </c>
      <c r="H63" s="285" t="s">
        <v>385</v>
      </c>
      <c r="I63" s="285"/>
    </row>
    <row r="64" spans="1:9" s="107" customFormat="1" ht="15" customHeight="1">
      <c r="A64" s="286" t="s">
        <v>395</v>
      </c>
      <c r="B64" s="286"/>
      <c r="C64" s="286"/>
      <c r="D64" s="286"/>
      <c r="E64" s="286"/>
      <c r="F64" s="286"/>
      <c r="G64" s="125" t="s">
        <v>295</v>
      </c>
      <c r="H64" s="280" t="s">
        <v>152</v>
      </c>
      <c r="I64" s="280"/>
    </row>
    <row r="65" spans="1:9" s="107" customFormat="1" ht="15" customHeight="1">
      <c r="A65" s="279" t="s">
        <v>378</v>
      </c>
      <c r="B65" s="279"/>
      <c r="C65" s="279"/>
      <c r="D65" s="126"/>
      <c r="E65" s="126"/>
      <c r="F65" s="126"/>
      <c r="G65" s="126"/>
      <c r="H65" s="127"/>
      <c r="I65" s="127"/>
    </row>
    <row r="66" spans="1:9" s="107" customFormat="1" ht="15" customHeight="1">
      <c r="A66" s="279" t="s">
        <v>154</v>
      </c>
      <c r="B66" s="279"/>
      <c r="C66" s="279"/>
      <c r="D66" s="216"/>
      <c r="E66" s="216"/>
      <c r="F66" s="216"/>
      <c r="G66" s="215" t="s">
        <v>254</v>
      </c>
      <c r="H66" s="280" t="s">
        <v>155</v>
      </c>
      <c r="I66" s="280"/>
    </row>
    <row r="67" spans="1:9" s="107" customFormat="1" ht="15" customHeight="1">
      <c r="A67" s="279" t="s">
        <v>379</v>
      </c>
      <c r="B67" s="279"/>
      <c r="C67" s="279"/>
      <c r="D67" s="216"/>
      <c r="E67" s="216"/>
      <c r="F67" s="216"/>
      <c r="G67" s="125" t="s">
        <v>295</v>
      </c>
      <c r="H67" s="280" t="s">
        <v>152</v>
      </c>
      <c r="I67" s="280"/>
    </row>
    <row r="68" spans="1:9" s="107" customFormat="1" ht="15" customHeight="1">
      <c r="A68" s="216"/>
      <c r="B68" s="216"/>
      <c r="C68" s="216"/>
      <c r="D68" s="216"/>
      <c r="E68" s="216"/>
      <c r="F68" s="216"/>
      <c r="G68" s="216"/>
      <c r="H68" s="217"/>
      <c r="I68" s="217"/>
    </row>
  </sheetData>
  <mergeCells count="65">
    <mergeCell ref="A17:I17"/>
    <mergeCell ref="G1:I1"/>
    <mergeCell ref="G2:I2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8:I18"/>
    <mergeCell ref="A20:I20"/>
    <mergeCell ref="A21:I21"/>
    <mergeCell ref="A22:I22"/>
    <mergeCell ref="A23:B23"/>
    <mergeCell ref="C23:F23"/>
    <mergeCell ref="C35:F35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47:F47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59:F59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60:F60"/>
    <mergeCell ref="C61:F61"/>
    <mergeCell ref="A63:F63"/>
    <mergeCell ref="H63:I63"/>
    <mergeCell ref="A64:F64"/>
    <mergeCell ref="H64:I64"/>
    <mergeCell ref="A65:C65"/>
    <mergeCell ref="A66:C66"/>
    <mergeCell ref="A67:C67"/>
    <mergeCell ref="H66:I66"/>
    <mergeCell ref="H67:I67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activeCell="H3" sqref="H3"/>
    </sheetView>
  </sheetViews>
  <sheetFormatPr defaultRowHeight="14.5"/>
  <cols>
    <col min="1" max="1" width="3.1796875" customWidth="1"/>
    <col min="2" max="2" width="26.1796875" customWidth="1"/>
    <col min="3" max="3" width="3.54296875" customWidth="1"/>
    <col min="4" max="4" width="12.81640625" customWidth="1"/>
    <col min="5" max="5" width="7.1796875" customWidth="1"/>
    <col min="6" max="6" width="5.1796875" customWidth="1"/>
    <col min="7" max="7" width="7.54296875" customWidth="1"/>
    <col min="8" max="8" width="11.81640625" customWidth="1"/>
    <col min="9" max="9" width="12" customWidth="1"/>
    <col min="10" max="10" width="5.1796875" customWidth="1"/>
    <col min="257" max="257" width="3.1796875" customWidth="1"/>
    <col min="258" max="258" width="26.1796875" customWidth="1"/>
    <col min="259" max="259" width="6.81640625" customWidth="1"/>
    <col min="260" max="260" width="11.453125" customWidth="1"/>
    <col min="261" max="261" width="8" customWidth="1"/>
    <col min="262" max="262" width="7.1796875" customWidth="1"/>
    <col min="263" max="263" width="7.81640625" customWidth="1"/>
    <col min="264" max="264" width="12.453125" customWidth="1"/>
    <col min="265" max="265" width="10.81640625" customWidth="1"/>
    <col min="266" max="266" width="7.81640625" customWidth="1"/>
    <col min="513" max="513" width="3.1796875" customWidth="1"/>
    <col min="514" max="514" width="26.1796875" customWidth="1"/>
    <col min="515" max="515" width="6.81640625" customWidth="1"/>
    <col min="516" max="516" width="11.453125" customWidth="1"/>
    <col min="517" max="517" width="8" customWidth="1"/>
    <col min="518" max="518" width="7.1796875" customWidth="1"/>
    <col min="519" max="519" width="7.81640625" customWidth="1"/>
    <col min="520" max="520" width="12.453125" customWidth="1"/>
    <col min="521" max="521" width="10.81640625" customWidth="1"/>
    <col min="522" max="522" width="7.81640625" customWidth="1"/>
    <col min="769" max="769" width="3.1796875" customWidth="1"/>
    <col min="770" max="770" width="26.1796875" customWidth="1"/>
    <col min="771" max="771" width="6.81640625" customWidth="1"/>
    <col min="772" max="772" width="11.453125" customWidth="1"/>
    <col min="773" max="773" width="8" customWidth="1"/>
    <col min="774" max="774" width="7.1796875" customWidth="1"/>
    <col min="775" max="775" width="7.81640625" customWidth="1"/>
    <col min="776" max="776" width="12.453125" customWidth="1"/>
    <col min="777" max="777" width="10.81640625" customWidth="1"/>
    <col min="778" max="778" width="7.81640625" customWidth="1"/>
    <col min="1025" max="1025" width="3.1796875" customWidth="1"/>
    <col min="1026" max="1026" width="26.1796875" customWidth="1"/>
    <col min="1027" max="1027" width="6.81640625" customWidth="1"/>
    <col min="1028" max="1028" width="11.453125" customWidth="1"/>
    <col min="1029" max="1029" width="8" customWidth="1"/>
    <col min="1030" max="1030" width="7.1796875" customWidth="1"/>
    <col min="1031" max="1031" width="7.81640625" customWidth="1"/>
    <col min="1032" max="1032" width="12.453125" customWidth="1"/>
    <col min="1033" max="1033" width="10.81640625" customWidth="1"/>
    <col min="1034" max="1034" width="7.81640625" customWidth="1"/>
    <col min="1281" max="1281" width="3.1796875" customWidth="1"/>
    <col min="1282" max="1282" width="26.1796875" customWidth="1"/>
    <col min="1283" max="1283" width="6.81640625" customWidth="1"/>
    <col min="1284" max="1284" width="11.453125" customWidth="1"/>
    <col min="1285" max="1285" width="8" customWidth="1"/>
    <col min="1286" max="1286" width="7.1796875" customWidth="1"/>
    <col min="1287" max="1287" width="7.81640625" customWidth="1"/>
    <col min="1288" max="1288" width="12.453125" customWidth="1"/>
    <col min="1289" max="1289" width="10.81640625" customWidth="1"/>
    <col min="1290" max="1290" width="7.81640625" customWidth="1"/>
    <col min="1537" max="1537" width="3.1796875" customWidth="1"/>
    <col min="1538" max="1538" width="26.1796875" customWidth="1"/>
    <col min="1539" max="1539" width="6.81640625" customWidth="1"/>
    <col min="1540" max="1540" width="11.453125" customWidth="1"/>
    <col min="1541" max="1541" width="8" customWidth="1"/>
    <col min="1542" max="1542" width="7.1796875" customWidth="1"/>
    <col min="1543" max="1543" width="7.81640625" customWidth="1"/>
    <col min="1544" max="1544" width="12.453125" customWidth="1"/>
    <col min="1545" max="1545" width="10.81640625" customWidth="1"/>
    <col min="1546" max="1546" width="7.81640625" customWidth="1"/>
    <col min="1793" max="1793" width="3.1796875" customWidth="1"/>
    <col min="1794" max="1794" width="26.1796875" customWidth="1"/>
    <col min="1795" max="1795" width="6.81640625" customWidth="1"/>
    <col min="1796" max="1796" width="11.453125" customWidth="1"/>
    <col min="1797" max="1797" width="8" customWidth="1"/>
    <col min="1798" max="1798" width="7.1796875" customWidth="1"/>
    <col min="1799" max="1799" width="7.81640625" customWidth="1"/>
    <col min="1800" max="1800" width="12.453125" customWidth="1"/>
    <col min="1801" max="1801" width="10.81640625" customWidth="1"/>
    <col min="1802" max="1802" width="7.81640625" customWidth="1"/>
    <col min="2049" max="2049" width="3.1796875" customWidth="1"/>
    <col min="2050" max="2050" width="26.1796875" customWidth="1"/>
    <col min="2051" max="2051" width="6.81640625" customWidth="1"/>
    <col min="2052" max="2052" width="11.453125" customWidth="1"/>
    <col min="2053" max="2053" width="8" customWidth="1"/>
    <col min="2054" max="2054" width="7.1796875" customWidth="1"/>
    <col min="2055" max="2055" width="7.81640625" customWidth="1"/>
    <col min="2056" max="2056" width="12.453125" customWidth="1"/>
    <col min="2057" max="2057" width="10.81640625" customWidth="1"/>
    <col min="2058" max="2058" width="7.81640625" customWidth="1"/>
    <col min="2305" max="2305" width="3.1796875" customWidth="1"/>
    <col min="2306" max="2306" width="26.1796875" customWidth="1"/>
    <col min="2307" max="2307" width="6.81640625" customWidth="1"/>
    <col min="2308" max="2308" width="11.453125" customWidth="1"/>
    <col min="2309" max="2309" width="8" customWidth="1"/>
    <col min="2310" max="2310" width="7.1796875" customWidth="1"/>
    <col min="2311" max="2311" width="7.81640625" customWidth="1"/>
    <col min="2312" max="2312" width="12.453125" customWidth="1"/>
    <col min="2313" max="2313" width="10.81640625" customWidth="1"/>
    <col min="2314" max="2314" width="7.81640625" customWidth="1"/>
    <col min="2561" max="2561" width="3.1796875" customWidth="1"/>
    <col min="2562" max="2562" width="26.1796875" customWidth="1"/>
    <col min="2563" max="2563" width="6.81640625" customWidth="1"/>
    <col min="2564" max="2564" width="11.453125" customWidth="1"/>
    <col min="2565" max="2565" width="8" customWidth="1"/>
    <col min="2566" max="2566" width="7.1796875" customWidth="1"/>
    <col min="2567" max="2567" width="7.81640625" customWidth="1"/>
    <col min="2568" max="2568" width="12.453125" customWidth="1"/>
    <col min="2569" max="2569" width="10.81640625" customWidth="1"/>
    <col min="2570" max="2570" width="7.81640625" customWidth="1"/>
    <col min="2817" max="2817" width="3.1796875" customWidth="1"/>
    <col min="2818" max="2818" width="26.1796875" customWidth="1"/>
    <col min="2819" max="2819" width="6.81640625" customWidth="1"/>
    <col min="2820" max="2820" width="11.453125" customWidth="1"/>
    <col min="2821" max="2821" width="8" customWidth="1"/>
    <col min="2822" max="2822" width="7.1796875" customWidth="1"/>
    <col min="2823" max="2823" width="7.81640625" customWidth="1"/>
    <col min="2824" max="2824" width="12.453125" customWidth="1"/>
    <col min="2825" max="2825" width="10.81640625" customWidth="1"/>
    <col min="2826" max="2826" width="7.81640625" customWidth="1"/>
    <col min="3073" max="3073" width="3.1796875" customWidth="1"/>
    <col min="3074" max="3074" width="26.1796875" customWidth="1"/>
    <col min="3075" max="3075" width="6.81640625" customWidth="1"/>
    <col min="3076" max="3076" width="11.453125" customWidth="1"/>
    <col min="3077" max="3077" width="8" customWidth="1"/>
    <col min="3078" max="3078" width="7.1796875" customWidth="1"/>
    <col min="3079" max="3079" width="7.81640625" customWidth="1"/>
    <col min="3080" max="3080" width="12.453125" customWidth="1"/>
    <col min="3081" max="3081" width="10.81640625" customWidth="1"/>
    <col min="3082" max="3082" width="7.81640625" customWidth="1"/>
    <col min="3329" max="3329" width="3.1796875" customWidth="1"/>
    <col min="3330" max="3330" width="26.1796875" customWidth="1"/>
    <col min="3331" max="3331" width="6.81640625" customWidth="1"/>
    <col min="3332" max="3332" width="11.453125" customWidth="1"/>
    <col min="3333" max="3333" width="8" customWidth="1"/>
    <col min="3334" max="3334" width="7.1796875" customWidth="1"/>
    <col min="3335" max="3335" width="7.81640625" customWidth="1"/>
    <col min="3336" max="3336" width="12.453125" customWidth="1"/>
    <col min="3337" max="3337" width="10.81640625" customWidth="1"/>
    <col min="3338" max="3338" width="7.81640625" customWidth="1"/>
    <col min="3585" max="3585" width="3.1796875" customWidth="1"/>
    <col min="3586" max="3586" width="26.1796875" customWidth="1"/>
    <col min="3587" max="3587" width="6.81640625" customWidth="1"/>
    <col min="3588" max="3588" width="11.453125" customWidth="1"/>
    <col min="3589" max="3589" width="8" customWidth="1"/>
    <col min="3590" max="3590" width="7.1796875" customWidth="1"/>
    <col min="3591" max="3591" width="7.81640625" customWidth="1"/>
    <col min="3592" max="3592" width="12.453125" customWidth="1"/>
    <col min="3593" max="3593" width="10.81640625" customWidth="1"/>
    <col min="3594" max="3594" width="7.81640625" customWidth="1"/>
    <col min="3841" max="3841" width="3.1796875" customWidth="1"/>
    <col min="3842" max="3842" width="26.1796875" customWidth="1"/>
    <col min="3843" max="3843" width="6.81640625" customWidth="1"/>
    <col min="3844" max="3844" width="11.453125" customWidth="1"/>
    <col min="3845" max="3845" width="8" customWidth="1"/>
    <col min="3846" max="3846" width="7.1796875" customWidth="1"/>
    <col min="3847" max="3847" width="7.81640625" customWidth="1"/>
    <col min="3848" max="3848" width="12.453125" customWidth="1"/>
    <col min="3849" max="3849" width="10.81640625" customWidth="1"/>
    <col min="3850" max="3850" width="7.81640625" customWidth="1"/>
    <col min="4097" max="4097" width="3.1796875" customWidth="1"/>
    <col min="4098" max="4098" width="26.1796875" customWidth="1"/>
    <col min="4099" max="4099" width="6.81640625" customWidth="1"/>
    <col min="4100" max="4100" width="11.453125" customWidth="1"/>
    <col min="4101" max="4101" width="8" customWidth="1"/>
    <col min="4102" max="4102" width="7.1796875" customWidth="1"/>
    <col min="4103" max="4103" width="7.81640625" customWidth="1"/>
    <col min="4104" max="4104" width="12.453125" customWidth="1"/>
    <col min="4105" max="4105" width="10.81640625" customWidth="1"/>
    <col min="4106" max="4106" width="7.81640625" customWidth="1"/>
    <col min="4353" max="4353" width="3.1796875" customWidth="1"/>
    <col min="4354" max="4354" width="26.1796875" customWidth="1"/>
    <col min="4355" max="4355" width="6.81640625" customWidth="1"/>
    <col min="4356" max="4356" width="11.453125" customWidth="1"/>
    <col min="4357" max="4357" width="8" customWidth="1"/>
    <col min="4358" max="4358" width="7.1796875" customWidth="1"/>
    <col min="4359" max="4359" width="7.81640625" customWidth="1"/>
    <col min="4360" max="4360" width="12.453125" customWidth="1"/>
    <col min="4361" max="4361" width="10.81640625" customWidth="1"/>
    <col min="4362" max="4362" width="7.81640625" customWidth="1"/>
    <col min="4609" max="4609" width="3.1796875" customWidth="1"/>
    <col min="4610" max="4610" width="26.1796875" customWidth="1"/>
    <col min="4611" max="4611" width="6.81640625" customWidth="1"/>
    <col min="4612" max="4612" width="11.453125" customWidth="1"/>
    <col min="4613" max="4613" width="8" customWidth="1"/>
    <col min="4614" max="4614" width="7.1796875" customWidth="1"/>
    <col min="4615" max="4615" width="7.81640625" customWidth="1"/>
    <col min="4616" max="4616" width="12.453125" customWidth="1"/>
    <col min="4617" max="4617" width="10.81640625" customWidth="1"/>
    <col min="4618" max="4618" width="7.81640625" customWidth="1"/>
    <col min="4865" max="4865" width="3.1796875" customWidth="1"/>
    <col min="4866" max="4866" width="26.1796875" customWidth="1"/>
    <col min="4867" max="4867" width="6.81640625" customWidth="1"/>
    <col min="4868" max="4868" width="11.453125" customWidth="1"/>
    <col min="4869" max="4869" width="8" customWidth="1"/>
    <col min="4870" max="4870" width="7.1796875" customWidth="1"/>
    <col min="4871" max="4871" width="7.81640625" customWidth="1"/>
    <col min="4872" max="4872" width="12.453125" customWidth="1"/>
    <col min="4873" max="4873" width="10.81640625" customWidth="1"/>
    <col min="4874" max="4874" width="7.81640625" customWidth="1"/>
    <col min="5121" max="5121" width="3.1796875" customWidth="1"/>
    <col min="5122" max="5122" width="26.1796875" customWidth="1"/>
    <col min="5123" max="5123" width="6.81640625" customWidth="1"/>
    <col min="5124" max="5124" width="11.453125" customWidth="1"/>
    <col min="5125" max="5125" width="8" customWidth="1"/>
    <col min="5126" max="5126" width="7.1796875" customWidth="1"/>
    <col min="5127" max="5127" width="7.81640625" customWidth="1"/>
    <col min="5128" max="5128" width="12.453125" customWidth="1"/>
    <col min="5129" max="5129" width="10.81640625" customWidth="1"/>
    <col min="5130" max="5130" width="7.81640625" customWidth="1"/>
    <col min="5377" max="5377" width="3.1796875" customWidth="1"/>
    <col min="5378" max="5378" width="26.1796875" customWidth="1"/>
    <col min="5379" max="5379" width="6.81640625" customWidth="1"/>
    <col min="5380" max="5380" width="11.453125" customWidth="1"/>
    <col min="5381" max="5381" width="8" customWidth="1"/>
    <col min="5382" max="5382" width="7.1796875" customWidth="1"/>
    <col min="5383" max="5383" width="7.81640625" customWidth="1"/>
    <col min="5384" max="5384" width="12.453125" customWidth="1"/>
    <col min="5385" max="5385" width="10.81640625" customWidth="1"/>
    <col min="5386" max="5386" width="7.81640625" customWidth="1"/>
    <col min="5633" max="5633" width="3.1796875" customWidth="1"/>
    <col min="5634" max="5634" width="26.1796875" customWidth="1"/>
    <col min="5635" max="5635" width="6.81640625" customWidth="1"/>
    <col min="5636" max="5636" width="11.453125" customWidth="1"/>
    <col min="5637" max="5637" width="8" customWidth="1"/>
    <col min="5638" max="5638" width="7.1796875" customWidth="1"/>
    <col min="5639" max="5639" width="7.81640625" customWidth="1"/>
    <col min="5640" max="5640" width="12.453125" customWidth="1"/>
    <col min="5641" max="5641" width="10.81640625" customWidth="1"/>
    <col min="5642" max="5642" width="7.81640625" customWidth="1"/>
    <col min="5889" max="5889" width="3.1796875" customWidth="1"/>
    <col min="5890" max="5890" width="26.1796875" customWidth="1"/>
    <col min="5891" max="5891" width="6.81640625" customWidth="1"/>
    <col min="5892" max="5892" width="11.453125" customWidth="1"/>
    <col min="5893" max="5893" width="8" customWidth="1"/>
    <col min="5894" max="5894" width="7.1796875" customWidth="1"/>
    <col min="5895" max="5895" width="7.81640625" customWidth="1"/>
    <col min="5896" max="5896" width="12.453125" customWidth="1"/>
    <col min="5897" max="5897" width="10.81640625" customWidth="1"/>
    <col min="5898" max="5898" width="7.81640625" customWidth="1"/>
    <col min="6145" max="6145" width="3.1796875" customWidth="1"/>
    <col min="6146" max="6146" width="26.1796875" customWidth="1"/>
    <col min="6147" max="6147" width="6.81640625" customWidth="1"/>
    <col min="6148" max="6148" width="11.453125" customWidth="1"/>
    <col min="6149" max="6149" width="8" customWidth="1"/>
    <col min="6150" max="6150" width="7.1796875" customWidth="1"/>
    <col min="6151" max="6151" width="7.81640625" customWidth="1"/>
    <col min="6152" max="6152" width="12.453125" customWidth="1"/>
    <col min="6153" max="6153" width="10.81640625" customWidth="1"/>
    <col min="6154" max="6154" width="7.81640625" customWidth="1"/>
    <col min="6401" max="6401" width="3.1796875" customWidth="1"/>
    <col min="6402" max="6402" width="26.1796875" customWidth="1"/>
    <col min="6403" max="6403" width="6.81640625" customWidth="1"/>
    <col min="6404" max="6404" width="11.453125" customWidth="1"/>
    <col min="6405" max="6405" width="8" customWidth="1"/>
    <col min="6406" max="6406" width="7.1796875" customWidth="1"/>
    <col min="6407" max="6407" width="7.81640625" customWidth="1"/>
    <col min="6408" max="6408" width="12.453125" customWidth="1"/>
    <col min="6409" max="6409" width="10.81640625" customWidth="1"/>
    <col min="6410" max="6410" width="7.81640625" customWidth="1"/>
    <col min="6657" max="6657" width="3.1796875" customWidth="1"/>
    <col min="6658" max="6658" width="26.1796875" customWidth="1"/>
    <col min="6659" max="6659" width="6.81640625" customWidth="1"/>
    <col min="6660" max="6660" width="11.453125" customWidth="1"/>
    <col min="6661" max="6661" width="8" customWidth="1"/>
    <col min="6662" max="6662" width="7.1796875" customWidth="1"/>
    <col min="6663" max="6663" width="7.81640625" customWidth="1"/>
    <col min="6664" max="6664" width="12.453125" customWidth="1"/>
    <col min="6665" max="6665" width="10.81640625" customWidth="1"/>
    <col min="6666" max="6666" width="7.81640625" customWidth="1"/>
    <col min="6913" max="6913" width="3.1796875" customWidth="1"/>
    <col min="6914" max="6914" width="26.1796875" customWidth="1"/>
    <col min="6915" max="6915" width="6.81640625" customWidth="1"/>
    <col min="6916" max="6916" width="11.453125" customWidth="1"/>
    <col min="6917" max="6917" width="8" customWidth="1"/>
    <col min="6918" max="6918" width="7.1796875" customWidth="1"/>
    <col min="6919" max="6919" width="7.81640625" customWidth="1"/>
    <col min="6920" max="6920" width="12.453125" customWidth="1"/>
    <col min="6921" max="6921" width="10.81640625" customWidth="1"/>
    <col min="6922" max="6922" width="7.81640625" customWidth="1"/>
    <col min="7169" max="7169" width="3.1796875" customWidth="1"/>
    <col min="7170" max="7170" width="26.1796875" customWidth="1"/>
    <col min="7171" max="7171" width="6.81640625" customWidth="1"/>
    <col min="7172" max="7172" width="11.453125" customWidth="1"/>
    <col min="7173" max="7173" width="8" customWidth="1"/>
    <col min="7174" max="7174" width="7.1796875" customWidth="1"/>
    <col min="7175" max="7175" width="7.81640625" customWidth="1"/>
    <col min="7176" max="7176" width="12.453125" customWidth="1"/>
    <col min="7177" max="7177" width="10.81640625" customWidth="1"/>
    <col min="7178" max="7178" width="7.81640625" customWidth="1"/>
    <col min="7425" max="7425" width="3.1796875" customWidth="1"/>
    <col min="7426" max="7426" width="26.1796875" customWidth="1"/>
    <col min="7427" max="7427" width="6.81640625" customWidth="1"/>
    <col min="7428" max="7428" width="11.453125" customWidth="1"/>
    <col min="7429" max="7429" width="8" customWidth="1"/>
    <col min="7430" max="7430" width="7.1796875" customWidth="1"/>
    <col min="7431" max="7431" width="7.81640625" customWidth="1"/>
    <col min="7432" max="7432" width="12.453125" customWidth="1"/>
    <col min="7433" max="7433" width="10.81640625" customWidth="1"/>
    <col min="7434" max="7434" width="7.81640625" customWidth="1"/>
    <col min="7681" max="7681" width="3.1796875" customWidth="1"/>
    <col min="7682" max="7682" width="26.1796875" customWidth="1"/>
    <col min="7683" max="7683" width="6.81640625" customWidth="1"/>
    <col min="7684" max="7684" width="11.453125" customWidth="1"/>
    <col min="7685" max="7685" width="8" customWidth="1"/>
    <col min="7686" max="7686" width="7.1796875" customWidth="1"/>
    <col min="7687" max="7687" width="7.81640625" customWidth="1"/>
    <col min="7688" max="7688" width="12.453125" customWidth="1"/>
    <col min="7689" max="7689" width="10.81640625" customWidth="1"/>
    <col min="7690" max="7690" width="7.81640625" customWidth="1"/>
    <col min="7937" max="7937" width="3.1796875" customWidth="1"/>
    <col min="7938" max="7938" width="26.1796875" customWidth="1"/>
    <col min="7939" max="7939" width="6.81640625" customWidth="1"/>
    <col min="7940" max="7940" width="11.453125" customWidth="1"/>
    <col min="7941" max="7941" width="8" customWidth="1"/>
    <col min="7942" max="7942" width="7.1796875" customWidth="1"/>
    <col min="7943" max="7943" width="7.81640625" customWidth="1"/>
    <col min="7944" max="7944" width="12.453125" customWidth="1"/>
    <col min="7945" max="7945" width="10.81640625" customWidth="1"/>
    <col min="7946" max="7946" width="7.81640625" customWidth="1"/>
    <col min="8193" max="8193" width="3.1796875" customWidth="1"/>
    <col min="8194" max="8194" width="26.1796875" customWidth="1"/>
    <col min="8195" max="8195" width="6.81640625" customWidth="1"/>
    <col min="8196" max="8196" width="11.453125" customWidth="1"/>
    <col min="8197" max="8197" width="8" customWidth="1"/>
    <col min="8198" max="8198" width="7.1796875" customWidth="1"/>
    <col min="8199" max="8199" width="7.81640625" customWidth="1"/>
    <col min="8200" max="8200" width="12.453125" customWidth="1"/>
    <col min="8201" max="8201" width="10.81640625" customWidth="1"/>
    <col min="8202" max="8202" width="7.81640625" customWidth="1"/>
    <col min="8449" max="8449" width="3.1796875" customWidth="1"/>
    <col min="8450" max="8450" width="26.1796875" customWidth="1"/>
    <col min="8451" max="8451" width="6.81640625" customWidth="1"/>
    <col min="8452" max="8452" width="11.453125" customWidth="1"/>
    <col min="8453" max="8453" width="8" customWidth="1"/>
    <col min="8454" max="8454" width="7.1796875" customWidth="1"/>
    <col min="8455" max="8455" width="7.81640625" customWidth="1"/>
    <col min="8456" max="8456" width="12.453125" customWidth="1"/>
    <col min="8457" max="8457" width="10.81640625" customWidth="1"/>
    <col min="8458" max="8458" width="7.81640625" customWidth="1"/>
    <col min="8705" max="8705" width="3.1796875" customWidth="1"/>
    <col min="8706" max="8706" width="26.1796875" customWidth="1"/>
    <col min="8707" max="8707" width="6.81640625" customWidth="1"/>
    <col min="8708" max="8708" width="11.453125" customWidth="1"/>
    <col min="8709" max="8709" width="8" customWidth="1"/>
    <col min="8710" max="8710" width="7.1796875" customWidth="1"/>
    <col min="8711" max="8711" width="7.81640625" customWidth="1"/>
    <col min="8712" max="8712" width="12.453125" customWidth="1"/>
    <col min="8713" max="8713" width="10.81640625" customWidth="1"/>
    <col min="8714" max="8714" width="7.81640625" customWidth="1"/>
    <col min="8961" max="8961" width="3.1796875" customWidth="1"/>
    <col min="8962" max="8962" width="26.1796875" customWidth="1"/>
    <col min="8963" max="8963" width="6.81640625" customWidth="1"/>
    <col min="8964" max="8964" width="11.453125" customWidth="1"/>
    <col min="8965" max="8965" width="8" customWidth="1"/>
    <col min="8966" max="8966" width="7.1796875" customWidth="1"/>
    <col min="8967" max="8967" width="7.81640625" customWidth="1"/>
    <col min="8968" max="8968" width="12.453125" customWidth="1"/>
    <col min="8969" max="8969" width="10.81640625" customWidth="1"/>
    <col min="8970" max="8970" width="7.81640625" customWidth="1"/>
    <col min="9217" max="9217" width="3.1796875" customWidth="1"/>
    <col min="9218" max="9218" width="26.1796875" customWidth="1"/>
    <col min="9219" max="9219" width="6.81640625" customWidth="1"/>
    <col min="9220" max="9220" width="11.453125" customWidth="1"/>
    <col min="9221" max="9221" width="8" customWidth="1"/>
    <col min="9222" max="9222" width="7.1796875" customWidth="1"/>
    <col min="9223" max="9223" width="7.81640625" customWidth="1"/>
    <col min="9224" max="9224" width="12.453125" customWidth="1"/>
    <col min="9225" max="9225" width="10.81640625" customWidth="1"/>
    <col min="9226" max="9226" width="7.81640625" customWidth="1"/>
    <col min="9473" max="9473" width="3.1796875" customWidth="1"/>
    <col min="9474" max="9474" width="26.1796875" customWidth="1"/>
    <col min="9475" max="9475" width="6.81640625" customWidth="1"/>
    <col min="9476" max="9476" width="11.453125" customWidth="1"/>
    <col min="9477" max="9477" width="8" customWidth="1"/>
    <col min="9478" max="9478" width="7.1796875" customWidth="1"/>
    <col min="9479" max="9479" width="7.81640625" customWidth="1"/>
    <col min="9480" max="9480" width="12.453125" customWidth="1"/>
    <col min="9481" max="9481" width="10.81640625" customWidth="1"/>
    <col min="9482" max="9482" width="7.81640625" customWidth="1"/>
    <col min="9729" max="9729" width="3.1796875" customWidth="1"/>
    <col min="9730" max="9730" width="26.1796875" customWidth="1"/>
    <col min="9731" max="9731" width="6.81640625" customWidth="1"/>
    <col min="9732" max="9732" width="11.453125" customWidth="1"/>
    <col min="9733" max="9733" width="8" customWidth="1"/>
    <col min="9734" max="9734" width="7.1796875" customWidth="1"/>
    <col min="9735" max="9735" width="7.81640625" customWidth="1"/>
    <col min="9736" max="9736" width="12.453125" customWidth="1"/>
    <col min="9737" max="9737" width="10.81640625" customWidth="1"/>
    <col min="9738" max="9738" width="7.81640625" customWidth="1"/>
    <col min="9985" max="9985" width="3.1796875" customWidth="1"/>
    <col min="9986" max="9986" width="26.1796875" customWidth="1"/>
    <col min="9987" max="9987" width="6.81640625" customWidth="1"/>
    <col min="9988" max="9988" width="11.453125" customWidth="1"/>
    <col min="9989" max="9989" width="8" customWidth="1"/>
    <col min="9990" max="9990" width="7.1796875" customWidth="1"/>
    <col min="9991" max="9991" width="7.81640625" customWidth="1"/>
    <col min="9992" max="9992" width="12.453125" customWidth="1"/>
    <col min="9993" max="9993" width="10.81640625" customWidth="1"/>
    <col min="9994" max="9994" width="7.81640625" customWidth="1"/>
    <col min="10241" max="10241" width="3.1796875" customWidth="1"/>
    <col min="10242" max="10242" width="26.1796875" customWidth="1"/>
    <col min="10243" max="10243" width="6.81640625" customWidth="1"/>
    <col min="10244" max="10244" width="11.453125" customWidth="1"/>
    <col min="10245" max="10245" width="8" customWidth="1"/>
    <col min="10246" max="10246" width="7.1796875" customWidth="1"/>
    <col min="10247" max="10247" width="7.81640625" customWidth="1"/>
    <col min="10248" max="10248" width="12.453125" customWidth="1"/>
    <col min="10249" max="10249" width="10.81640625" customWidth="1"/>
    <col min="10250" max="10250" width="7.81640625" customWidth="1"/>
    <col min="10497" max="10497" width="3.1796875" customWidth="1"/>
    <col min="10498" max="10498" width="26.1796875" customWidth="1"/>
    <col min="10499" max="10499" width="6.81640625" customWidth="1"/>
    <col min="10500" max="10500" width="11.453125" customWidth="1"/>
    <col min="10501" max="10501" width="8" customWidth="1"/>
    <col min="10502" max="10502" width="7.1796875" customWidth="1"/>
    <col min="10503" max="10503" width="7.81640625" customWidth="1"/>
    <col min="10504" max="10504" width="12.453125" customWidth="1"/>
    <col min="10505" max="10505" width="10.81640625" customWidth="1"/>
    <col min="10506" max="10506" width="7.81640625" customWidth="1"/>
    <col min="10753" max="10753" width="3.1796875" customWidth="1"/>
    <col min="10754" max="10754" width="26.1796875" customWidth="1"/>
    <col min="10755" max="10755" width="6.81640625" customWidth="1"/>
    <col min="10756" max="10756" width="11.453125" customWidth="1"/>
    <col min="10757" max="10757" width="8" customWidth="1"/>
    <col min="10758" max="10758" width="7.1796875" customWidth="1"/>
    <col min="10759" max="10759" width="7.81640625" customWidth="1"/>
    <col min="10760" max="10760" width="12.453125" customWidth="1"/>
    <col min="10761" max="10761" width="10.81640625" customWidth="1"/>
    <col min="10762" max="10762" width="7.81640625" customWidth="1"/>
    <col min="11009" max="11009" width="3.1796875" customWidth="1"/>
    <col min="11010" max="11010" width="26.1796875" customWidth="1"/>
    <col min="11011" max="11011" width="6.81640625" customWidth="1"/>
    <col min="11012" max="11012" width="11.453125" customWidth="1"/>
    <col min="11013" max="11013" width="8" customWidth="1"/>
    <col min="11014" max="11014" width="7.1796875" customWidth="1"/>
    <col min="11015" max="11015" width="7.81640625" customWidth="1"/>
    <col min="11016" max="11016" width="12.453125" customWidth="1"/>
    <col min="11017" max="11017" width="10.81640625" customWidth="1"/>
    <col min="11018" max="11018" width="7.81640625" customWidth="1"/>
    <col min="11265" max="11265" width="3.1796875" customWidth="1"/>
    <col min="11266" max="11266" width="26.1796875" customWidth="1"/>
    <col min="11267" max="11267" width="6.81640625" customWidth="1"/>
    <col min="11268" max="11268" width="11.453125" customWidth="1"/>
    <col min="11269" max="11269" width="8" customWidth="1"/>
    <col min="11270" max="11270" width="7.1796875" customWidth="1"/>
    <col min="11271" max="11271" width="7.81640625" customWidth="1"/>
    <col min="11272" max="11272" width="12.453125" customWidth="1"/>
    <col min="11273" max="11273" width="10.81640625" customWidth="1"/>
    <col min="11274" max="11274" width="7.81640625" customWidth="1"/>
    <col min="11521" max="11521" width="3.1796875" customWidth="1"/>
    <col min="11522" max="11522" width="26.1796875" customWidth="1"/>
    <col min="11523" max="11523" width="6.81640625" customWidth="1"/>
    <col min="11524" max="11524" width="11.453125" customWidth="1"/>
    <col min="11525" max="11525" width="8" customWidth="1"/>
    <col min="11526" max="11526" width="7.1796875" customWidth="1"/>
    <col min="11527" max="11527" width="7.81640625" customWidth="1"/>
    <col min="11528" max="11528" width="12.453125" customWidth="1"/>
    <col min="11529" max="11529" width="10.81640625" customWidth="1"/>
    <col min="11530" max="11530" width="7.81640625" customWidth="1"/>
    <col min="11777" max="11777" width="3.1796875" customWidth="1"/>
    <col min="11778" max="11778" width="26.1796875" customWidth="1"/>
    <col min="11779" max="11779" width="6.81640625" customWidth="1"/>
    <col min="11780" max="11780" width="11.453125" customWidth="1"/>
    <col min="11781" max="11781" width="8" customWidth="1"/>
    <col min="11782" max="11782" width="7.1796875" customWidth="1"/>
    <col min="11783" max="11783" width="7.81640625" customWidth="1"/>
    <col min="11784" max="11784" width="12.453125" customWidth="1"/>
    <col min="11785" max="11785" width="10.81640625" customWidth="1"/>
    <col min="11786" max="11786" width="7.81640625" customWidth="1"/>
    <col min="12033" max="12033" width="3.1796875" customWidth="1"/>
    <col min="12034" max="12034" width="26.1796875" customWidth="1"/>
    <col min="12035" max="12035" width="6.81640625" customWidth="1"/>
    <col min="12036" max="12036" width="11.453125" customWidth="1"/>
    <col min="12037" max="12037" width="8" customWidth="1"/>
    <col min="12038" max="12038" width="7.1796875" customWidth="1"/>
    <col min="12039" max="12039" width="7.81640625" customWidth="1"/>
    <col min="12040" max="12040" width="12.453125" customWidth="1"/>
    <col min="12041" max="12041" width="10.81640625" customWidth="1"/>
    <col min="12042" max="12042" width="7.81640625" customWidth="1"/>
    <col min="12289" max="12289" width="3.1796875" customWidth="1"/>
    <col min="12290" max="12290" width="26.1796875" customWidth="1"/>
    <col min="12291" max="12291" width="6.81640625" customWidth="1"/>
    <col min="12292" max="12292" width="11.453125" customWidth="1"/>
    <col min="12293" max="12293" width="8" customWidth="1"/>
    <col min="12294" max="12294" width="7.1796875" customWidth="1"/>
    <col min="12295" max="12295" width="7.81640625" customWidth="1"/>
    <col min="12296" max="12296" width="12.453125" customWidth="1"/>
    <col min="12297" max="12297" width="10.81640625" customWidth="1"/>
    <col min="12298" max="12298" width="7.81640625" customWidth="1"/>
    <col min="12545" max="12545" width="3.1796875" customWidth="1"/>
    <col min="12546" max="12546" width="26.1796875" customWidth="1"/>
    <col min="12547" max="12547" width="6.81640625" customWidth="1"/>
    <col min="12548" max="12548" width="11.453125" customWidth="1"/>
    <col min="12549" max="12549" width="8" customWidth="1"/>
    <col min="12550" max="12550" width="7.1796875" customWidth="1"/>
    <col min="12551" max="12551" width="7.81640625" customWidth="1"/>
    <col min="12552" max="12552" width="12.453125" customWidth="1"/>
    <col min="12553" max="12553" width="10.81640625" customWidth="1"/>
    <col min="12554" max="12554" width="7.81640625" customWidth="1"/>
    <col min="12801" max="12801" width="3.1796875" customWidth="1"/>
    <col min="12802" max="12802" width="26.1796875" customWidth="1"/>
    <col min="12803" max="12803" width="6.81640625" customWidth="1"/>
    <col min="12804" max="12804" width="11.453125" customWidth="1"/>
    <col min="12805" max="12805" width="8" customWidth="1"/>
    <col min="12806" max="12806" width="7.1796875" customWidth="1"/>
    <col min="12807" max="12807" width="7.81640625" customWidth="1"/>
    <col min="12808" max="12808" width="12.453125" customWidth="1"/>
    <col min="12809" max="12809" width="10.81640625" customWidth="1"/>
    <col min="12810" max="12810" width="7.81640625" customWidth="1"/>
    <col min="13057" max="13057" width="3.1796875" customWidth="1"/>
    <col min="13058" max="13058" width="26.1796875" customWidth="1"/>
    <col min="13059" max="13059" width="6.81640625" customWidth="1"/>
    <col min="13060" max="13060" width="11.453125" customWidth="1"/>
    <col min="13061" max="13061" width="8" customWidth="1"/>
    <col min="13062" max="13062" width="7.1796875" customWidth="1"/>
    <col min="13063" max="13063" width="7.81640625" customWidth="1"/>
    <col min="13064" max="13064" width="12.453125" customWidth="1"/>
    <col min="13065" max="13065" width="10.81640625" customWidth="1"/>
    <col min="13066" max="13066" width="7.81640625" customWidth="1"/>
    <col min="13313" max="13313" width="3.1796875" customWidth="1"/>
    <col min="13314" max="13314" width="26.1796875" customWidth="1"/>
    <col min="13315" max="13315" width="6.81640625" customWidth="1"/>
    <col min="13316" max="13316" width="11.453125" customWidth="1"/>
    <col min="13317" max="13317" width="8" customWidth="1"/>
    <col min="13318" max="13318" width="7.1796875" customWidth="1"/>
    <col min="13319" max="13319" width="7.81640625" customWidth="1"/>
    <col min="13320" max="13320" width="12.453125" customWidth="1"/>
    <col min="13321" max="13321" width="10.81640625" customWidth="1"/>
    <col min="13322" max="13322" width="7.81640625" customWidth="1"/>
    <col min="13569" max="13569" width="3.1796875" customWidth="1"/>
    <col min="13570" max="13570" width="26.1796875" customWidth="1"/>
    <col min="13571" max="13571" width="6.81640625" customWidth="1"/>
    <col min="13572" max="13572" width="11.453125" customWidth="1"/>
    <col min="13573" max="13573" width="8" customWidth="1"/>
    <col min="13574" max="13574" width="7.1796875" customWidth="1"/>
    <col min="13575" max="13575" width="7.81640625" customWidth="1"/>
    <col min="13576" max="13576" width="12.453125" customWidth="1"/>
    <col min="13577" max="13577" width="10.81640625" customWidth="1"/>
    <col min="13578" max="13578" width="7.81640625" customWidth="1"/>
    <col min="13825" max="13825" width="3.1796875" customWidth="1"/>
    <col min="13826" max="13826" width="26.1796875" customWidth="1"/>
    <col min="13827" max="13827" width="6.81640625" customWidth="1"/>
    <col min="13828" max="13828" width="11.453125" customWidth="1"/>
    <col min="13829" max="13829" width="8" customWidth="1"/>
    <col min="13830" max="13830" width="7.1796875" customWidth="1"/>
    <col min="13831" max="13831" width="7.81640625" customWidth="1"/>
    <col min="13832" max="13832" width="12.453125" customWidth="1"/>
    <col min="13833" max="13833" width="10.81640625" customWidth="1"/>
    <col min="13834" max="13834" width="7.81640625" customWidth="1"/>
    <col min="14081" max="14081" width="3.1796875" customWidth="1"/>
    <col min="14082" max="14082" width="26.1796875" customWidth="1"/>
    <col min="14083" max="14083" width="6.81640625" customWidth="1"/>
    <col min="14084" max="14084" width="11.453125" customWidth="1"/>
    <col min="14085" max="14085" width="8" customWidth="1"/>
    <col min="14086" max="14086" width="7.1796875" customWidth="1"/>
    <col min="14087" max="14087" width="7.81640625" customWidth="1"/>
    <col min="14088" max="14088" width="12.453125" customWidth="1"/>
    <col min="14089" max="14089" width="10.81640625" customWidth="1"/>
    <col min="14090" max="14090" width="7.81640625" customWidth="1"/>
    <col min="14337" max="14337" width="3.1796875" customWidth="1"/>
    <col min="14338" max="14338" width="26.1796875" customWidth="1"/>
    <col min="14339" max="14339" width="6.81640625" customWidth="1"/>
    <col min="14340" max="14340" width="11.453125" customWidth="1"/>
    <col min="14341" max="14341" width="8" customWidth="1"/>
    <col min="14342" max="14342" width="7.1796875" customWidth="1"/>
    <col min="14343" max="14343" width="7.81640625" customWidth="1"/>
    <col min="14344" max="14344" width="12.453125" customWidth="1"/>
    <col min="14345" max="14345" width="10.81640625" customWidth="1"/>
    <col min="14346" max="14346" width="7.81640625" customWidth="1"/>
    <col min="14593" max="14593" width="3.1796875" customWidth="1"/>
    <col min="14594" max="14594" width="26.1796875" customWidth="1"/>
    <col min="14595" max="14595" width="6.81640625" customWidth="1"/>
    <col min="14596" max="14596" width="11.453125" customWidth="1"/>
    <col min="14597" max="14597" width="8" customWidth="1"/>
    <col min="14598" max="14598" width="7.1796875" customWidth="1"/>
    <col min="14599" max="14599" width="7.81640625" customWidth="1"/>
    <col min="14600" max="14600" width="12.453125" customWidth="1"/>
    <col min="14601" max="14601" width="10.81640625" customWidth="1"/>
    <col min="14602" max="14602" width="7.81640625" customWidth="1"/>
    <col min="14849" max="14849" width="3.1796875" customWidth="1"/>
    <col min="14850" max="14850" width="26.1796875" customWidth="1"/>
    <col min="14851" max="14851" width="6.81640625" customWidth="1"/>
    <col min="14852" max="14852" width="11.453125" customWidth="1"/>
    <col min="14853" max="14853" width="8" customWidth="1"/>
    <col min="14854" max="14854" width="7.1796875" customWidth="1"/>
    <col min="14855" max="14855" width="7.81640625" customWidth="1"/>
    <col min="14856" max="14856" width="12.453125" customWidth="1"/>
    <col min="14857" max="14857" width="10.81640625" customWidth="1"/>
    <col min="14858" max="14858" width="7.81640625" customWidth="1"/>
    <col min="15105" max="15105" width="3.1796875" customWidth="1"/>
    <col min="15106" max="15106" width="26.1796875" customWidth="1"/>
    <col min="15107" max="15107" width="6.81640625" customWidth="1"/>
    <col min="15108" max="15108" width="11.453125" customWidth="1"/>
    <col min="15109" max="15109" width="8" customWidth="1"/>
    <col min="15110" max="15110" width="7.1796875" customWidth="1"/>
    <col min="15111" max="15111" width="7.81640625" customWidth="1"/>
    <col min="15112" max="15112" width="12.453125" customWidth="1"/>
    <col min="15113" max="15113" width="10.81640625" customWidth="1"/>
    <col min="15114" max="15114" width="7.81640625" customWidth="1"/>
    <col min="15361" max="15361" width="3.1796875" customWidth="1"/>
    <col min="15362" max="15362" width="26.1796875" customWidth="1"/>
    <col min="15363" max="15363" width="6.81640625" customWidth="1"/>
    <col min="15364" max="15364" width="11.453125" customWidth="1"/>
    <col min="15365" max="15365" width="8" customWidth="1"/>
    <col min="15366" max="15366" width="7.1796875" customWidth="1"/>
    <col min="15367" max="15367" width="7.81640625" customWidth="1"/>
    <col min="15368" max="15368" width="12.453125" customWidth="1"/>
    <col min="15369" max="15369" width="10.81640625" customWidth="1"/>
    <col min="15370" max="15370" width="7.81640625" customWidth="1"/>
    <col min="15617" max="15617" width="3.1796875" customWidth="1"/>
    <col min="15618" max="15618" width="26.1796875" customWidth="1"/>
    <col min="15619" max="15619" width="6.81640625" customWidth="1"/>
    <col min="15620" max="15620" width="11.453125" customWidth="1"/>
    <col min="15621" max="15621" width="8" customWidth="1"/>
    <col min="15622" max="15622" width="7.1796875" customWidth="1"/>
    <col min="15623" max="15623" width="7.81640625" customWidth="1"/>
    <col min="15624" max="15624" width="12.453125" customWidth="1"/>
    <col min="15625" max="15625" width="10.81640625" customWidth="1"/>
    <col min="15626" max="15626" width="7.81640625" customWidth="1"/>
    <col min="15873" max="15873" width="3.1796875" customWidth="1"/>
    <col min="15874" max="15874" width="26.1796875" customWidth="1"/>
    <col min="15875" max="15875" width="6.81640625" customWidth="1"/>
    <col min="15876" max="15876" width="11.453125" customWidth="1"/>
    <col min="15877" max="15877" width="8" customWidth="1"/>
    <col min="15878" max="15878" width="7.1796875" customWidth="1"/>
    <col min="15879" max="15879" width="7.81640625" customWidth="1"/>
    <col min="15880" max="15880" width="12.453125" customWidth="1"/>
    <col min="15881" max="15881" width="10.81640625" customWidth="1"/>
    <col min="15882" max="15882" width="7.81640625" customWidth="1"/>
    <col min="16129" max="16129" width="3.1796875" customWidth="1"/>
    <col min="16130" max="16130" width="26.1796875" customWidth="1"/>
    <col min="16131" max="16131" width="6.81640625" customWidth="1"/>
    <col min="16132" max="16132" width="11.453125" customWidth="1"/>
    <col min="16133" max="16133" width="8" customWidth="1"/>
    <col min="16134" max="16134" width="7.1796875" customWidth="1"/>
    <col min="16135" max="16135" width="7.81640625" customWidth="1"/>
    <col min="16136" max="16136" width="12.453125" customWidth="1"/>
    <col min="16137" max="16137" width="10.81640625" customWidth="1"/>
    <col min="16138" max="16138" width="7.81640625" customWidth="1"/>
  </cols>
  <sheetData>
    <row r="1" spans="1:13">
      <c r="H1" s="273" t="s">
        <v>0</v>
      </c>
      <c r="I1" s="273"/>
      <c r="J1" s="273"/>
    </row>
    <row r="2" spans="1:13">
      <c r="A2" s="338"/>
      <c r="B2" s="338"/>
      <c r="C2" s="338"/>
      <c r="D2" s="338"/>
      <c r="E2" s="338"/>
      <c r="F2" s="338"/>
      <c r="G2" s="338"/>
      <c r="H2" s="273" t="s">
        <v>1</v>
      </c>
      <c r="I2" s="273"/>
      <c r="J2" s="273"/>
    </row>
    <row r="3" spans="1:13">
      <c r="A3" s="338"/>
      <c r="B3" s="338"/>
      <c r="C3" s="338"/>
      <c r="D3" s="338"/>
      <c r="E3" s="338"/>
      <c r="F3" s="338"/>
      <c r="G3" s="338"/>
      <c r="H3" s="5" t="s">
        <v>396</v>
      </c>
      <c r="I3" s="5"/>
      <c r="J3" s="5"/>
    </row>
    <row r="4" spans="1:13">
      <c r="A4" s="128"/>
      <c r="B4" s="128"/>
      <c r="C4" s="128"/>
      <c r="D4" s="128"/>
      <c r="E4" s="128"/>
      <c r="F4" s="129"/>
      <c r="H4" s="128"/>
      <c r="I4" s="128"/>
      <c r="J4" s="128"/>
    </row>
    <row r="5" spans="1:13">
      <c r="A5" s="130"/>
      <c r="B5" s="128"/>
      <c r="C5" s="128"/>
      <c r="D5" s="128"/>
      <c r="E5" s="128"/>
      <c r="F5" s="131" t="s">
        <v>255</v>
      </c>
      <c r="G5" s="132"/>
      <c r="H5" s="132"/>
      <c r="I5" s="132"/>
      <c r="J5" s="128"/>
    </row>
    <row r="6" spans="1:13">
      <c r="A6" s="128"/>
      <c r="B6" s="128"/>
      <c r="C6" s="133"/>
      <c r="D6" s="134"/>
      <c r="E6" s="128"/>
      <c r="F6" s="131" t="s">
        <v>256</v>
      </c>
      <c r="G6" s="132"/>
      <c r="H6" s="132"/>
      <c r="I6" s="132"/>
      <c r="J6" s="128"/>
    </row>
    <row r="7" spans="1:13" ht="7.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</row>
    <row r="8" spans="1:13" ht="15" customHeight="1">
      <c r="A8" s="335" t="s">
        <v>257</v>
      </c>
      <c r="B8" s="335"/>
      <c r="C8" s="335"/>
      <c r="D8" s="335"/>
      <c r="E8" s="335"/>
      <c r="F8" s="335"/>
      <c r="G8" s="335"/>
      <c r="H8" s="335"/>
      <c r="I8" s="335"/>
      <c r="J8" s="335"/>
      <c r="K8" s="135"/>
      <c r="L8" s="135"/>
      <c r="M8" s="135"/>
    </row>
    <row r="9" spans="1:13" ht="15" customHeight="1">
      <c r="A9" s="339" t="s">
        <v>5</v>
      </c>
      <c r="B9" s="339"/>
      <c r="C9" s="339"/>
      <c r="D9" s="339"/>
      <c r="E9" s="339"/>
      <c r="F9" s="339"/>
      <c r="G9" s="339"/>
      <c r="H9" s="339"/>
      <c r="I9" s="339"/>
      <c r="J9" s="339"/>
      <c r="K9" s="136"/>
      <c r="L9" s="136"/>
      <c r="M9" s="136"/>
    </row>
    <row r="10" spans="1:13" ht="15" customHeight="1">
      <c r="A10" s="340" t="s">
        <v>160</v>
      </c>
      <c r="B10" s="340"/>
      <c r="C10" s="340"/>
      <c r="D10" s="340"/>
      <c r="E10" s="340"/>
      <c r="F10" s="340"/>
      <c r="G10" s="340"/>
      <c r="H10" s="340"/>
      <c r="I10" s="340"/>
      <c r="J10" s="340"/>
      <c r="K10" s="137"/>
      <c r="L10" s="137"/>
      <c r="M10" s="137"/>
    </row>
    <row r="11" spans="1:13" ht="19.5" customHeight="1">
      <c r="A11" s="337" t="s">
        <v>7</v>
      </c>
      <c r="B11" s="337"/>
      <c r="C11" s="337"/>
      <c r="D11" s="337"/>
      <c r="E11" s="337"/>
      <c r="F11" s="337"/>
      <c r="G11" s="337"/>
      <c r="H11" s="337"/>
      <c r="I11" s="337"/>
      <c r="J11" s="337"/>
      <c r="K11" s="136"/>
      <c r="L11" s="136"/>
      <c r="M11" s="136"/>
    </row>
    <row r="12" spans="1:13" ht="15.75" customHeight="1">
      <c r="A12" s="341" t="s">
        <v>258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38"/>
      <c r="L12" s="138"/>
      <c r="M12" s="138"/>
    </row>
    <row r="13" spans="1:13" ht="10.5" customHeight="1">
      <c r="A13" s="342"/>
      <c r="B13" s="342"/>
      <c r="C13" s="342"/>
      <c r="D13" s="342"/>
      <c r="E13" s="342"/>
      <c r="F13" s="342"/>
      <c r="G13" s="342"/>
      <c r="H13" s="342"/>
      <c r="I13" s="342"/>
      <c r="J13" s="342"/>
      <c r="K13" s="138"/>
      <c r="L13" s="138"/>
      <c r="M13" s="138"/>
    </row>
    <row r="14" spans="1:13" ht="14.25" customHeight="1">
      <c r="A14" s="343" t="s">
        <v>259</v>
      </c>
      <c r="B14" s="343"/>
      <c r="C14" s="343"/>
      <c r="D14" s="343"/>
      <c r="E14" s="343"/>
      <c r="F14" s="343"/>
      <c r="G14" s="343"/>
      <c r="H14" s="343"/>
      <c r="I14" s="343"/>
      <c r="J14" s="343"/>
      <c r="K14" s="139"/>
      <c r="L14" s="139"/>
      <c r="M14" s="139"/>
    </row>
    <row r="15" spans="1:13" ht="15.5">
      <c r="A15" s="344" t="s">
        <v>387</v>
      </c>
      <c r="B15" s="344"/>
      <c r="C15" s="344"/>
      <c r="D15" s="344"/>
      <c r="E15" s="344"/>
      <c r="F15" s="344"/>
      <c r="G15" s="344"/>
      <c r="H15" s="344"/>
      <c r="I15" s="344"/>
      <c r="J15" s="344"/>
      <c r="K15" s="136"/>
      <c r="L15" s="136"/>
      <c r="M15" s="136"/>
    </row>
    <row r="16" spans="1:13" ht="11.25" customHeight="1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36"/>
      <c r="L16" s="136"/>
      <c r="M16" s="136"/>
    </row>
    <row r="17" spans="1:13" ht="15.5">
      <c r="A17" s="337" t="s">
        <v>389</v>
      </c>
      <c r="B17" s="337"/>
      <c r="C17" s="337"/>
      <c r="D17" s="337"/>
      <c r="E17" s="337"/>
      <c r="F17" s="337"/>
      <c r="G17" s="337"/>
      <c r="H17" s="337"/>
      <c r="I17" s="337"/>
      <c r="J17" s="337"/>
      <c r="K17" s="136"/>
      <c r="L17" s="136"/>
      <c r="M17" s="136"/>
    </row>
    <row r="18" spans="1:13" ht="13.5" customHeight="1">
      <c r="A18" s="141"/>
      <c r="B18" s="141"/>
      <c r="C18" s="327" t="s">
        <v>10</v>
      </c>
      <c r="D18" s="327"/>
      <c r="E18" s="327"/>
      <c r="F18" s="141"/>
      <c r="G18" s="141"/>
      <c r="H18" s="141"/>
      <c r="I18" s="141"/>
      <c r="J18" s="141"/>
      <c r="K18" s="136"/>
      <c r="L18" s="136"/>
      <c r="M18" s="136"/>
    </row>
    <row r="19" spans="1:13">
      <c r="A19" s="142"/>
      <c r="B19" s="142"/>
      <c r="C19" s="142"/>
      <c r="D19" s="142"/>
      <c r="E19" s="143" t="s">
        <v>260</v>
      </c>
      <c r="F19" s="144"/>
      <c r="G19" s="144"/>
      <c r="H19" s="144"/>
      <c r="I19" s="144"/>
      <c r="J19" s="144"/>
    </row>
    <row r="20" spans="1:13" ht="13.5" customHeight="1">
      <c r="A20" s="328" t="s">
        <v>12</v>
      </c>
      <c r="B20" s="330" t="s">
        <v>13</v>
      </c>
      <c r="C20" s="330" t="s">
        <v>261</v>
      </c>
      <c r="D20" s="330" t="s">
        <v>262</v>
      </c>
      <c r="E20" s="330"/>
      <c r="F20" s="330"/>
      <c r="G20" s="330"/>
      <c r="H20" s="330"/>
      <c r="I20" s="331" t="s">
        <v>263</v>
      </c>
      <c r="J20" s="330" t="s">
        <v>264</v>
      </c>
    </row>
    <row r="21" spans="1:13" ht="92.25" customHeight="1">
      <c r="A21" s="329"/>
      <c r="B21" s="330"/>
      <c r="C21" s="330"/>
      <c r="D21" s="145" t="s">
        <v>139</v>
      </c>
      <c r="E21" s="205" t="s">
        <v>141</v>
      </c>
      <c r="F21" s="205" t="s">
        <v>265</v>
      </c>
      <c r="G21" s="205" t="s">
        <v>143</v>
      </c>
      <c r="H21" s="146" t="s">
        <v>266</v>
      </c>
      <c r="I21" s="332"/>
      <c r="J21" s="330"/>
    </row>
    <row r="22" spans="1:13">
      <c r="A22" s="147">
        <v>1</v>
      </c>
      <c r="B22" s="148">
        <v>2</v>
      </c>
      <c r="C22" s="148">
        <v>3</v>
      </c>
      <c r="D22" s="149">
        <v>4</v>
      </c>
      <c r="E22" s="148">
        <v>5</v>
      </c>
      <c r="F22" s="147">
        <v>6</v>
      </c>
      <c r="G22" s="148">
        <v>7</v>
      </c>
      <c r="H22" s="147">
        <v>8</v>
      </c>
      <c r="I22" s="150">
        <v>9</v>
      </c>
      <c r="J22" s="151">
        <v>10</v>
      </c>
    </row>
    <row r="23" spans="1:13" ht="15.5">
      <c r="A23" s="145" t="s">
        <v>267</v>
      </c>
      <c r="B23" s="162" t="s">
        <v>383</v>
      </c>
      <c r="C23" s="152"/>
      <c r="D23" s="214">
        <v>202816.22</v>
      </c>
      <c r="E23" s="108"/>
      <c r="F23" s="108"/>
      <c r="G23" s="153"/>
      <c r="H23" s="108">
        <v>804262.7</v>
      </c>
      <c r="I23" s="110">
        <f>SUM(D23:H23)</f>
        <v>1007078.9199999999</v>
      </c>
      <c r="J23" s="108"/>
    </row>
    <row r="24" spans="1:13" ht="26">
      <c r="A24" s="154" t="s">
        <v>268</v>
      </c>
      <c r="B24" s="46" t="s">
        <v>269</v>
      </c>
      <c r="C24" s="155"/>
      <c r="D24" s="156" t="s">
        <v>270</v>
      </c>
      <c r="E24" s="156"/>
      <c r="F24" s="156" t="s">
        <v>270</v>
      </c>
      <c r="G24" s="157"/>
      <c r="H24" s="157"/>
      <c r="I24" s="158"/>
      <c r="J24" s="156" t="s">
        <v>270</v>
      </c>
    </row>
    <row r="25" spans="1:13" ht="26">
      <c r="A25" s="154" t="s">
        <v>271</v>
      </c>
      <c r="B25" s="46" t="s">
        <v>272</v>
      </c>
      <c r="C25" s="155"/>
      <c r="D25" s="156" t="s">
        <v>270</v>
      </c>
      <c r="E25" s="156"/>
      <c r="F25" s="156" t="s">
        <v>270</v>
      </c>
      <c r="G25" s="157"/>
      <c r="H25" s="157"/>
      <c r="I25" s="158"/>
      <c r="J25" s="156" t="s">
        <v>270</v>
      </c>
    </row>
    <row r="26" spans="1:13" ht="26">
      <c r="A26" s="154" t="s">
        <v>273</v>
      </c>
      <c r="B26" s="46" t="s">
        <v>274</v>
      </c>
      <c r="C26" s="152"/>
      <c r="D26" s="156" t="s">
        <v>270</v>
      </c>
      <c r="E26" s="156"/>
      <c r="F26" s="157"/>
      <c r="G26" s="156" t="s">
        <v>270</v>
      </c>
      <c r="H26" s="159"/>
      <c r="I26" s="158"/>
      <c r="J26" s="156" t="s">
        <v>270</v>
      </c>
    </row>
    <row r="27" spans="1:13" ht="15.5">
      <c r="A27" s="154" t="s">
        <v>275</v>
      </c>
      <c r="B27" s="46" t="s">
        <v>276</v>
      </c>
      <c r="C27" s="152"/>
      <c r="D27" s="156" t="s">
        <v>270</v>
      </c>
      <c r="E27" s="156" t="s">
        <v>270</v>
      </c>
      <c r="F27" s="156"/>
      <c r="G27" s="156" t="s">
        <v>270</v>
      </c>
      <c r="H27" s="157"/>
      <c r="I27" s="158"/>
      <c r="J27" s="156" t="s">
        <v>270</v>
      </c>
    </row>
    <row r="28" spans="1:13" ht="15.5">
      <c r="A28" s="154" t="s">
        <v>277</v>
      </c>
      <c r="B28" s="46" t="s">
        <v>278</v>
      </c>
      <c r="C28" s="152"/>
      <c r="D28" s="156" t="s">
        <v>270</v>
      </c>
      <c r="E28" s="156" t="s">
        <v>270</v>
      </c>
      <c r="F28" s="156"/>
      <c r="G28" s="156" t="s">
        <v>270</v>
      </c>
      <c r="H28" s="157"/>
      <c r="I28" s="158"/>
      <c r="J28" s="156" t="s">
        <v>270</v>
      </c>
    </row>
    <row r="29" spans="1:13" ht="26">
      <c r="A29" s="154" t="s">
        <v>279</v>
      </c>
      <c r="B29" s="46" t="s">
        <v>280</v>
      </c>
      <c r="C29" s="152"/>
      <c r="D29" s="156"/>
      <c r="E29" s="156" t="s">
        <v>270</v>
      </c>
      <c r="F29" s="156" t="s">
        <v>270</v>
      </c>
      <c r="G29" s="157"/>
      <c r="H29" s="157"/>
      <c r="I29" s="158"/>
      <c r="J29" s="160"/>
    </row>
    <row r="30" spans="1:13" ht="26">
      <c r="A30" s="154" t="s">
        <v>281</v>
      </c>
      <c r="B30" s="46" t="s">
        <v>282</v>
      </c>
      <c r="C30" s="155"/>
      <c r="D30" s="156" t="s">
        <v>270</v>
      </c>
      <c r="E30" s="156" t="s">
        <v>270</v>
      </c>
      <c r="F30" s="156" t="s">
        <v>270</v>
      </c>
      <c r="G30" s="156"/>
      <c r="H30" s="156">
        <v>10786.38</v>
      </c>
      <c r="I30" s="156">
        <f>SUM(H30)</f>
        <v>10786.38</v>
      </c>
      <c r="J30" s="160"/>
    </row>
    <row r="31" spans="1:13" ht="15.5">
      <c r="A31" s="145" t="s">
        <v>283</v>
      </c>
      <c r="B31" s="161" t="s">
        <v>384</v>
      </c>
      <c r="C31" s="152"/>
      <c r="D31" s="108">
        <f>D23+D29</f>
        <v>202816.22</v>
      </c>
      <c r="E31" s="153"/>
      <c r="F31" s="153"/>
      <c r="G31" s="108"/>
      <c r="H31" s="108">
        <f>H23+H30+H26+H27</f>
        <v>815049.08</v>
      </c>
      <c r="I31" s="214">
        <f>SUM(D31:H31)</f>
        <v>1017865.2999999999</v>
      </c>
      <c r="J31" s="153"/>
    </row>
    <row r="32" spans="1:13" ht="31.5" customHeight="1">
      <c r="A32" s="154" t="s">
        <v>284</v>
      </c>
      <c r="B32" s="46" t="s">
        <v>269</v>
      </c>
      <c r="C32" s="152"/>
      <c r="D32" s="156" t="s">
        <v>270</v>
      </c>
      <c r="E32" s="156"/>
      <c r="F32" s="156" t="s">
        <v>270</v>
      </c>
      <c r="G32" s="157"/>
      <c r="H32" s="157"/>
      <c r="I32" s="158"/>
      <c r="J32" s="156" t="s">
        <v>270</v>
      </c>
    </row>
    <row r="33" spans="1:10" ht="26">
      <c r="A33" s="154" t="s">
        <v>285</v>
      </c>
      <c r="B33" s="46" t="s">
        <v>272</v>
      </c>
      <c r="C33" s="152"/>
      <c r="D33" s="156" t="s">
        <v>270</v>
      </c>
      <c r="E33" s="156"/>
      <c r="F33" s="156" t="s">
        <v>270</v>
      </c>
      <c r="G33" s="157"/>
      <c r="H33" s="157"/>
      <c r="I33" s="158"/>
      <c r="J33" s="156" t="s">
        <v>270</v>
      </c>
    </row>
    <row r="34" spans="1:10" ht="26">
      <c r="A34" s="154" t="s">
        <v>286</v>
      </c>
      <c r="B34" s="46" t="s">
        <v>287</v>
      </c>
      <c r="C34" s="152"/>
      <c r="D34" s="156" t="s">
        <v>270</v>
      </c>
      <c r="E34" s="156"/>
      <c r="F34" s="157"/>
      <c r="G34" s="156" t="s">
        <v>270</v>
      </c>
      <c r="H34" s="158"/>
      <c r="I34" s="158"/>
      <c r="J34" s="156" t="s">
        <v>270</v>
      </c>
    </row>
    <row r="35" spans="1:10" ht="15.5">
      <c r="A35" s="154" t="s">
        <v>288</v>
      </c>
      <c r="B35" s="46" t="s">
        <v>276</v>
      </c>
      <c r="C35" s="152"/>
      <c r="D35" s="156" t="s">
        <v>270</v>
      </c>
      <c r="E35" s="156" t="s">
        <v>270</v>
      </c>
      <c r="F35" s="156"/>
      <c r="G35" s="156" t="s">
        <v>270</v>
      </c>
      <c r="H35" s="157"/>
      <c r="I35" s="158"/>
      <c r="J35" s="156" t="s">
        <v>270</v>
      </c>
    </row>
    <row r="36" spans="1:10" ht="15.5">
      <c r="A36" s="154" t="s">
        <v>289</v>
      </c>
      <c r="B36" s="46" t="s">
        <v>278</v>
      </c>
      <c r="C36" s="152"/>
      <c r="D36" s="156" t="s">
        <v>270</v>
      </c>
      <c r="E36" s="156" t="s">
        <v>270</v>
      </c>
      <c r="F36" s="156"/>
      <c r="G36" s="156" t="s">
        <v>270</v>
      </c>
      <c r="H36" s="157"/>
      <c r="I36" s="158"/>
      <c r="J36" s="156" t="s">
        <v>270</v>
      </c>
    </row>
    <row r="37" spans="1:10" ht="26">
      <c r="A37" s="154" t="s">
        <v>290</v>
      </c>
      <c r="B37" s="46" t="s">
        <v>280</v>
      </c>
      <c r="C37" s="152"/>
      <c r="D37" s="154"/>
      <c r="E37" s="156" t="s">
        <v>270</v>
      </c>
      <c r="F37" s="156" t="s">
        <v>270</v>
      </c>
      <c r="G37" s="157"/>
      <c r="H37" s="157"/>
      <c r="I37" s="228"/>
      <c r="J37" s="160"/>
    </row>
    <row r="38" spans="1:10" ht="26">
      <c r="A38" s="154" t="s">
        <v>291</v>
      </c>
      <c r="B38" s="116" t="s">
        <v>282</v>
      </c>
      <c r="C38" s="112"/>
      <c r="D38" s="156" t="s">
        <v>270</v>
      </c>
      <c r="E38" s="156" t="s">
        <v>270</v>
      </c>
      <c r="F38" s="156" t="s">
        <v>270</v>
      </c>
      <c r="G38" s="156"/>
      <c r="H38" s="156">
        <v>-72434.899999999994</v>
      </c>
      <c r="I38" s="156">
        <v>-72434.899999999994</v>
      </c>
      <c r="J38" s="160"/>
    </row>
    <row r="39" spans="1:10" ht="15.75" customHeight="1">
      <c r="A39" s="145" t="s">
        <v>292</v>
      </c>
      <c r="B39" s="162" t="s">
        <v>384</v>
      </c>
      <c r="C39" s="152"/>
      <c r="D39" s="208">
        <f>D31+D37</f>
        <v>202816.22</v>
      </c>
      <c r="E39" s="153"/>
      <c r="F39" s="153"/>
      <c r="G39" s="108"/>
      <c r="H39" s="108">
        <f>H31+H34+H38</f>
        <v>742614.17999999993</v>
      </c>
      <c r="I39" s="214">
        <f>I31+I34+I37+I38</f>
        <v>945430.39999999991</v>
      </c>
      <c r="J39" s="153"/>
    </row>
    <row r="40" spans="1:10" ht="12.75" customHeight="1">
      <c r="A40" s="333" t="s">
        <v>293</v>
      </c>
      <c r="B40" s="334"/>
      <c r="C40" s="128"/>
      <c r="D40" s="128"/>
      <c r="E40" s="128"/>
      <c r="F40" s="128"/>
      <c r="G40" s="128"/>
      <c r="H40" s="128"/>
      <c r="I40" s="128"/>
      <c r="J40" s="128"/>
    </row>
    <row r="41" spans="1:10" ht="18" customHeight="1">
      <c r="A41" s="335" t="s">
        <v>388</v>
      </c>
      <c r="B41" s="336"/>
      <c r="C41" s="336"/>
      <c r="D41" s="229"/>
      <c r="E41" s="336" t="s">
        <v>294</v>
      </c>
      <c r="F41" s="336"/>
      <c r="G41" s="230"/>
      <c r="H41" s="335" t="s">
        <v>385</v>
      </c>
      <c r="I41" s="336"/>
      <c r="J41" s="336"/>
    </row>
    <row r="42" spans="1:10" ht="30.75" customHeight="1">
      <c r="A42" s="324" t="s">
        <v>395</v>
      </c>
      <c r="B42" s="324"/>
      <c r="C42" s="324"/>
      <c r="D42" s="163"/>
      <c r="E42" s="325" t="s">
        <v>295</v>
      </c>
      <c r="F42" s="325"/>
      <c r="G42" s="128"/>
      <c r="H42" s="325" t="s">
        <v>152</v>
      </c>
      <c r="I42" s="326"/>
      <c r="J42" s="326"/>
    </row>
    <row r="43" spans="1:10" ht="3.65" customHeight="1">
      <c r="A43" s="164"/>
      <c r="B43" s="164"/>
      <c r="C43" s="164"/>
      <c r="D43" s="163"/>
      <c r="E43" s="165"/>
      <c r="F43" s="165"/>
      <c r="G43" s="128"/>
      <c r="H43" s="165"/>
      <c r="I43" s="166"/>
      <c r="J43" s="166"/>
    </row>
    <row r="44" spans="1:10" ht="16.5" customHeight="1">
      <c r="A44" s="319" t="s">
        <v>154</v>
      </c>
      <c r="B44" s="320"/>
      <c r="C44" s="320"/>
      <c r="D44" s="231"/>
      <c r="E44" s="320" t="s">
        <v>294</v>
      </c>
      <c r="F44" s="320"/>
      <c r="G44" s="232"/>
      <c r="H44" s="319" t="s">
        <v>155</v>
      </c>
      <c r="I44" s="320"/>
      <c r="J44" s="320"/>
    </row>
    <row r="45" spans="1:10" ht="26.25" customHeight="1">
      <c r="A45" s="321" t="s">
        <v>296</v>
      </c>
      <c r="B45" s="321"/>
      <c r="C45" s="321"/>
      <c r="D45" s="168"/>
      <c r="E45" s="322" t="s">
        <v>295</v>
      </c>
      <c r="F45" s="322"/>
      <c r="G45" s="167"/>
      <c r="H45" s="322" t="s">
        <v>152</v>
      </c>
      <c r="I45" s="323"/>
      <c r="J45" s="323"/>
    </row>
    <row r="46" spans="1:10">
      <c r="A46" s="144"/>
      <c r="B46" s="144"/>
      <c r="C46" s="144"/>
      <c r="D46" s="128"/>
      <c r="E46" s="128"/>
      <c r="F46" s="128"/>
      <c r="G46" s="128"/>
      <c r="H46" s="128"/>
      <c r="I46" s="128"/>
      <c r="J46" s="128"/>
    </row>
    <row r="47" spans="1:10">
      <c r="C47" s="128"/>
      <c r="D47" s="128"/>
      <c r="E47" s="128"/>
      <c r="F47" s="128"/>
      <c r="G47" s="128"/>
      <c r="H47" s="128"/>
      <c r="I47" s="128"/>
      <c r="J47" s="128"/>
    </row>
  </sheetData>
  <mergeCells count="32">
    <mergeCell ref="A17:J17"/>
    <mergeCell ref="H1:J1"/>
    <mergeCell ref="A2:G3"/>
    <mergeCell ref="H2:J2"/>
    <mergeCell ref="A8:J8"/>
    <mergeCell ref="A9:J9"/>
    <mergeCell ref="A10:J10"/>
    <mergeCell ref="A11:J11"/>
    <mergeCell ref="A12:J12"/>
    <mergeCell ref="A13:J13"/>
    <mergeCell ref="A14:J14"/>
    <mergeCell ref="A15:J15"/>
    <mergeCell ref="A42:C42"/>
    <mergeCell ref="E42:F42"/>
    <mergeCell ref="H42:J42"/>
    <mergeCell ref="C18:E18"/>
    <mergeCell ref="A20:A21"/>
    <mergeCell ref="B20:B21"/>
    <mergeCell ref="C20:C21"/>
    <mergeCell ref="D20:H20"/>
    <mergeCell ref="I20:I21"/>
    <mergeCell ref="J20:J21"/>
    <mergeCell ref="A40:B40"/>
    <mergeCell ref="A41:C41"/>
    <mergeCell ref="E41:F41"/>
    <mergeCell ref="H41:J41"/>
    <mergeCell ref="A44:C44"/>
    <mergeCell ref="E44:F44"/>
    <mergeCell ref="H44:J44"/>
    <mergeCell ref="A45:C45"/>
    <mergeCell ref="E45:F45"/>
    <mergeCell ref="H45:J45"/>
  </mergeCells>
  <pageMargins left="0.9055118110236221" right="0.39370078740157483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94" zoomScaleNormal="100" workbookViewId="0">
      <selection activeCell="M15" sqref="M15"/>
    </sheetView>
  </sheetViews>
  <sheetFormatPr defaultRowHeight="13"/>
  <cols>
    <col min="1" max="1" width="4.54296875" style="1" customWidth="1"/>
    <col min="2" max="3" width="1.1796875" style="2" customWidth="1"/>
    <col min="4" max="4" width="2.81640625" style="2" customWidth="1"/>
    <col min="5" max="5" width="25.81640625" style="2" customWidth="1"/>
    <col min="6" max="6" width="3.81640625" style="4" customWidth="1"/>
    <col min="7" max="7" width="11.54296875" style="1" customWidth="1"/>
    <col min="8" max="8" width="5.54296875" style="1" customWidth="1"/>
    <col min="9" max="9" width="11.1796875" style="1" customWidth="1"/>
    <col min="10" max="10" width="9.81640625" style="1" customWidth="1"/>
    <col min="11" max="11" width="5.81640625" style="1" customWidth="1"/>
    <col min="12" max="12" width="10.1796875" style="1" customWidth="1"/>
    <col min="13" max="256" width="9.1796875" style="1"/>
    <col min="257" max="257" width="5.81640625" style="1" customWidth="1"/>
    <col min="258" max="259" width="1.1796875" style="1" customWidth="1"/>
    <col min="260" max="260" width="2.81640625" style="1" customWidth="1"/>
    <col min="261" max="261" width="27.1796875" style="1" customWidth="1"/>
    <col min="262" max="262" width="8.1796875" style="1" customWidth="1"/>
    <col min="263" max="263" width="11.81640625" style="1" customWidth="1"/>
    <col min="264" max="264" width="10.453125" style="1" customWidth="1"/>
    <col min="265" max="266" width="11.81640625" style="1" customWidth="1"/>
    <col min="267" max="267" width="9.81640625" style="1" customWidth="1"/>
    <col min="268" max="268" width="10.81640625" style="1" customWidth="1"/>
    <col min="269" max="512" width="9.1796875" style="1"/>
    <col min="513" max="513" width="5.81640625" style="1" customWidth="1"/>
    <col min="514" max="515" width="1.1796875" style="1" customWidth="1"/>
    <col min="516" max="516" width="2.81640625" style="1" customWidth="1"/>
    <col min="517" max="517" width="27.1796875" style="1" customWidth="1"/>
    <col min="518" max="518" width="8.1796875" style="1" customWidth="1"/>
    <col min="519" max="519" width="11.81640625" style="1" customWidth="1"/>
    <col min="520" max="520" width="10.453125" style="1" customWidth="1"/>
    <col min="521" max="522" width="11.81640625" style="1" customWidth="1"/>
    <col min="523" max="523" width="9.81640625" style="1" customWidth="1"/>
    <col min="524" max="524" width="10.81640625" style="1" customWidth="1"/>
    <col min="525" max="768" width="9.1796875" style="1"/>
    <col min="769" max="769" width="5.81640625" style="1" customWidth="1"/>
    <col min="770" max="771" width="1.1796875" style="1" customWidth="1"/>
    <col min="772" max="772" width="2.81640625" style="1" customWidth="1"/>
    <col min="773" max="773" width="27.1796875" style="1" customWidth="1"/>
    <col min="774" max="774" width="8.1796875" style="1" customWidth="1"/>
    <col min="775" max="775" width="11.81640625" style="1" customWidth="1"/>
    <col min="776" max="776" width="10.453125" style="1" customWidth="1"/>
    <col min="777" max="778" width="11.81640625" style="1" customWidth="1"/>
    <col min="779" max="779" width="9.81640625" style="1" customWidth="1"/>
    <col min="780" max="780" width="10.81640625" style="1" customWidth="1"/>
    <col min="781" max="1024" width="9.1796875" style="1"/>
    <col min="1025" max="1025" width="5.81640625" style="1" customWidth="1"/>
    <col min="1026" max="1027" width="1.1796875" style="1" customWidth="1"/>
    <col min="1028" max="1028" width="2.81640625" style="1" customWidth="1"/>
    <col min="1029" max="1029" width="27.1796875" style="1" customWidth="1"/>
    <col min="1030" max="1030" width="8.1796875" style="1" customWidth="1"/>
    <col min="1031" max="1031" width="11.81640625" style="1" customWidth="1"/>
    <col min="1032" max="1032" width="10.453125" style="1" customWidth="1"/>
    <col min="1033" max="1034" width="11.81640625" style="1" customWidth="1"/>
    <col min="1035" max="1035" width="9.81640625" style="1" customWidth="1"/>
    <col min="1036" max="1036" width="10.81640625" style="1" customWidth="1"/>
    <col min="1037" max="1280" width="9.1796875" style="1"/>
    <col min="1281" max="1281" width="5.81640625" style="1" customWidth="1"/>
    <col min="1282" max="1283" width="1.1796875" style="1" customWidth="1"/>
    <col min="1284" max="1284" width="2.81640625" style="1" customWidth="1"/>
    <col min="1285" max="1285" width="27.1796875" style="1" customWidth="1"/>
    <col min="1286" max="1286" width="8.1796875" style="1" customWidth="1"/>
    <col min="1287" max="1287" width="11.81640625" style="1" customWidth="1"/>
    <col min="1288" max="1288" width="10.453125" style="1" customWidth="1"/>
    <col min="1289" max="1290" width="11.81640625" style="1" customWidth="1"/>
    <col min="1291" max="1291" width="9.81640625" style="1" customWidth="1"/>
    <col min="1292" max="1292" width="10.81640625" style="1" customWidth="1"/>
    <col min="1293" max="1536" width="9.1796875" style="1"/>
    <col min="1537" max="1537" width="5.81640625" style="1" customWidth="1"/>
    <col min="1538" max="1539" width="1.1796875" style="1" customWidth="1"/>
    <col min="1540" max="1540" width="2.81640625" style="1" customWidth="1"/>
    <col min="1541" max="1541" width="27.1796875" style="1" customWidth="1"/>
    <col min="1542" max="1542" width="8.1796875" style="1" customWidth="1"/>
    <col min="1543" max="1543" width="11.81640625" style="1" customWidth="1"/>
    <col min="1544" max="1544" width="10.453125" style="1" customWidth="1"/>
    <col min="1545" max="1546" width="11.81640625" style="1" customWidth="1"/>
    <col min="1547" max="1547" width="9.81640625" style="1" customWidth="1"/>
    <col min="1548" max="1548" width="10.81640625" style="1" customWidth="1"/>
    <col min="1549" max="1792" width="9.1796875" style="1"/>
    <col min="1793" max="1793" width="5.81640625" style="1" customWidth="1"/>
    <col min="1794" max="1795" width="1.1796875" style="1" customWidth="1"/>
    <col min="1796" max="1796" width="2.81640625" style="1" customWidth="1"/>
    <col min="1797" max="1797" width="27.1796875" style="1" customWidth="1"/>
    <col min="1798" max="1798" width="8.1796875" style="1" customWidth="1"/>
    <col min="1799" max="1799" width="11.81640625" style="1" customWidth="1"/>
    <col min="1800" max="1800" width="10.453125" style="1" customWidth="1"/>
    <col min="1801" max="1802" width="11.81640625" style="1" customWidth="1"/>
    <col min="1803" max="1803" width="9.81640625" style="1" customWidth="1"/>
    <col min="1804" max="1804" width="10.81640625" style="1" customWidth="1"/>
    <col min="1805" max="2048" width="9.1796875" style="1"/>
    <col min="2049" max="2049" width="5.81640625" style="1" customWidth="1"/>
    <col min="2050" max="2051" width="1.1796875" style="1" customWidth="1"/>
    <col min="2052" max="2052" width="2.81640625" style="1" customWidth="1"/>
    <col min="2053" max="2053" width="27.1796875" style="1" customWidth="1"/>
    <col min="2054" max="2054" width="8.1796875" style="1" customWidth="1"/>
    <col min="2055" max="2055" width="11.81640625" style="1" customWidth="1"/>
    <col min="2056" max="2056" width="10.453125" style="1" customWidth="1"/>
    <col min="2057" max="2058" width="11.81640625" style="1" customWidth="1"/>
    <col min="2059" max="2059" width="9.81640625" style="1" customWidth="1"/>
    <col min="2060" max="2060" width="10.81640625" style="1" customWidth="1"/>
    <col min="2061" max="2304" width="9.1796875" style="1"/>
    <col min="2305" max="2305" width="5.81640625" style="1" customWidth="1"/>
    <col min="2306" max="2307" width="1.1796875" style="1" customWidth="1"/>
    <col min="2308" max="2308" width="2.81640625" style="1" customWidth="1"/>
    <col min="2309" max="2309" width="27.1796875" style="1" customWidth="1"/>
    <col min="2310" max="2310" width="8.1796875" style="1" customWidth="1"/>
    <col min="2311" max="2311" width="11.81640625" style="1" customWidth="1"/>
    <col min="2312" max="2312" width="10.453125" style="1" customWidth="1"/>
    <col min="2313" max="2314" width="11.81640625" style="1" customWidth="1"/>
    <col min="2315" max="2315" width="9.81640625" style="1" customWidth="1"/>
    <col min="2316" max="2316" width="10.81640625" style="1" customWidth="1"/>
    <col min="2317" max="2560" width="9.1796875" style="1"/>
    <col min="2561" max="2561" width="5.81640625" style="1" customWidth="1"/>
    <col min="2562" max="2563" width="1.1796875" style="1" customWidth="1"/>
    <col min="2564" max="2564" width="2.81640625" style="1" customWidth="1"/>
    <col min="2565" max="2565" width="27.1796875" style="1" customWidth="1"/>
    <col min="2566" max="2566" width="8.1796875" style="1" customWidth="1"/>
    <col min="2567" max="2567" width="11.81640625" style="1" customWidth="1"/>
    <col min="2568" max="2568" width="10.453125" style="1" customWidth="1"/>
    <col min="2569" max="2570" width="11.81640625" style="1" customWidth="1"/>
    <col min="2571" max="2571" width="9.81640625" style="1" customWidth="1"/>
    <col min="2572" max="2572" width="10.81640625" style="1" customWidth="1"/>
    <col min="2573" max="2816" width="9.1796875" style="1"/>
    <col min="2817" max="2817" width="5.81640625" style="1" customWidth="1"/>
    <col min="2818" max="2819" width="1.1796875" style="1" customWidth="1"/>
    <col min="2820" max="2820" width="2.81640625" style="1" customWidth="1"/>
    <col min="2821" max="2821" width="27.1796875" style="1" customWidth="1"/>
    <col min="2822" max="2822" width="8.1796875" style="1" customWidth="1"/>
    <col min="2823" max="2823" width="11.81640625" style="1" customWidth="1"/>
    <col min="2824" max="2824" width="10.453125" style="1" customWidth="1"/>
    <col min="2825" max="2826" width="11.81640625" style="1" customWidth="1"/>
    <col min="2827" max="2827" width="9.81640625" style="1" customWidth="1"/>
    <col min="2828" max="2828" width="10.81640625" style="1" customWidth="1"/>
    <col min="2829" max="3072" width="9.1796875" style="1"/>
    <col min="3073" max="3073" width="5.81640625" style="1" customWidth="1"/>
    <col min="3074" max="3075" width="1.1796875" style="1" customWidth="1"/>
    <col min="3076" max="3076" width="2.81640625" style="1" customWidth="1"/>
    <col min="3077" max="3077" width="27.1796875" style="1" customWidth="1"/>
    <col min="3078" max="3078" width="8.1796875" style="1" customWidth="1"/>
    <col min="3079" max="3079" width="11.81640625" style="1" customWidth="1"/>
    <col min="3080" max="3080" width="10.453125" style="1" customWidth="1"/>
    <col min="3081" max="3082" width="11.81640625" style="1" customWidth="1"/>
    <col min="3083" max="3083" width="9.81640625" style="1" customWidth="1"/>
    <col min="3084" max="3084" width="10.81640625" style="1" customWidth="1"/>
    <col min="3085" max="3328" width="9.1796875" style="1"/>
    <col min="3329" max="3329" width="5.81640625" style="1" customWidth="1"/>
    <col min="3330" max="3331" width="1.1796875" style="1" customWidth="1"/>
    <col min="3332" max="3332" width="2.81640625" style="1" customWidth="1"/>
    <col min="3333" max="3333" width="27.1796875" style="1" customWidth="1"/>
    <col min="3334" max="3334" width="8.1796875" style="1" customWidth="1"/>
    <col min="3335" max="3335" width="11.81640625" style="1" customWidth="1"/>
    <col min="3336" max="3336" width="10.453125" style="1" customWidth="1"/>
    <col min="3337" max="3338" width="11.81640625" style="1" customWidth="1"/>
    <col min="3339" max="3339" width="9.81640625" style="1" customWidth="1"/>
    <col min="3340" max="3340" width="10.81640625" style="1" customWidth="1"/>
    <col min="3341" max="3584" width="9.1796875" style="1"/>
    <col min="3585" max="3585" width="5.81640625" style="1" customWidth="1"/>
    <col min="3586" max="3587" width="1.1796875" style="1" customWidth="1"/>
    <col min="3588" max="3588" width="2.81640625" style="1" customWidth="1"/>
    <col min="3589" max="3589" width="27.1796875" style="1" customWidth="1"/>
    <col min="3590" max="3590" width="8.1796875" style="1" customWidth="1"/>
    <col min="3591" max="3591" width="11.81640625" style="1" customWidth="1"/>
    <col min="3592" max="3592" width="10.453125" style="1" customWidth="1"/>
    <col min="3593" max="3594" width="11.81640625" style="1" customWidth="1"/>
    <col min="3595" max="3595" width="9.81640625" style="1" customWidth="1"/>
    <col min="3596" max="3596" width="10.81640625" style="1" customWidth="1"/>
    <col min="3597" max="3840" width="9.1796875" style="1"/>
    <col min="3841" max="3841" width="5.81640625" style="1" customWidth="1"/>
    <col min="3842" max="3843" width="1.1796875" style="1" customWidth="1"/>
    <col min="3844" max="3844" width="2.81640625" style="1" customWidth="1"/>
    <col min="3845" max="3845" width="27.1796875" style="1" customWidth="1"/>
    <col min="3846" max="3846" width="8.1796875" style="1" customWidth="1"/>
    <col min="3847" max="3847" width="11.81640625" style="1" customWidth="1"/>
    <col min="3848" max="3848" width="10.453125" style="1" customWidth="1"/>
    <col min="3849" max="3850" width="11.81640625" style="1" customWidth="1"/>
    <col min="3851" max="3851" width="9.81640625" style="1" customWidth="1"/>
    <col min="3852" max="3852" width="10.81640625" style="1" customWidth="1"/>
    <col min="3853" max="4096" width="9.1796875" style="1"/>
    <col min="4097" max="4097" width="5.81640625" style="1" customWidth="1"/>
    <col min="4098" max="4099" width="1.1796875" style="1" customWidth="1"/>
    <col min="4100" max="4100" width="2.81640625" style="1" customWidth="1"/>
    <col min="4101" max="4101" width="27.1796875" style="1" customWidth="1"/>
    <col min="4102" max="4102" width="8.1796875" style="1" customWidth="1"/>
    <col min="4103" max="4103" width="11.81640625" style="1" customWidth="1"/>
    <col min="4104" max="4104" width="10.453125" style="1" customWidth="1"/>
    <col min="4105" max="4106" width="11.81640625" style="1" customWidth="1"/>
    <col min="4107" max="4107" width="9.81640625" style="1" customWidth="1"/>
    <col min="4108" max="4108" width="10.81640625" style="1" customWidth="1"/>
    <col min="4109" max="4352" width="9.1796875" style="1"/>
    <col min="4353" max="4353" width="5.81640625" style="1" customWidth="1"/>
    <col min="4354" max="4355" width="1.1796875" style="1" customWidth="1"/>
    <col min="4356" max="4356" width="2.81640625" style="1" customWidth="1"/>
    <col min="4357" max="4357" width="27.1796875" style="1" customWidth="1"/>
    <col min="4358" max="4358" width="8.1796875" style="1" customWidth="1"/>
    <col min="4359" max="4359" width="11.81640625" style="1" customWidth="1"/>
    <col min="4360" max="4360" width="10.453125" style="1" customWidth="1"/>
    <col min="4361" max="4362" width="11.81640625" style="1" customWidth="1"/>
    <col min="4363" max="4363" width="9.81640625" style="1" customWidth="1"/>
    <col min="4364" max="4364" width="10.81640625" style="1" customWidth="1"/>
    <col min="4365" max="4608" width="9.1796875" style="1"/>
    <col min="4609" max="4609" width="5.81640625" style="1" customWidth="1"/>
    <col min="4610" max="4611" width="1.1796875" style="1" customWidth="1"/>
    <col min="4612" max="4612" width="2.81640625" style="1" customWidth="1"/>
    <col min="4613" max="4613" width="27.1796875" style="1" customWidth="1"/>
    <col min="4614" max="4614" width="8.1796875" style="1" customWidth="1"/>
    <col min="4615" max="4615" width="11.81640625" style="1" customWidth="1"/>
    <col min="4616" max="4616" width="10.453125" style="1" customWidth="1"/>
    <col min="4617" max="4618" width="11.81640625" style="1" customWidth="1"/>
    <col min="4619" max="4619" width="9.81640625" style="1" customWidth="1"/>
    <col min="4620" max="4620" width="10.81640625" style="1" customWidth="1"/>
    <col min="4621" max="4864" width="9.1796875" style="1"/>
    <col min="4865" max="4865" width="5.81640625" style="1" customWidth="1"/>
    <col min="4866" max="4867" width="1.1796875" style="1" customWidth="1"/>
    <col min="4868" max="4868" width="2.81640625" style="1" customWidth="1"/>
    <col min="4869" max="4869" width="27.1796875" style="1" customWidth="1"/>
    <col min="4870" max="4870" width="8.1796875" style="1" customWidth="1"/>
    <col min="4871" max="4871" width="11.81640625" style="1" customWidth="1"/>
    <col min="4872" max="4872" width="10.453125" style="1" customWidth="1"/>
    <col min="4873" max="4874" width="11.81640625" style="1" customWidth="1"/>
    <col min="4875" max="4875" width="9.81640625" style="1" customWidth="1"/>
    <col min="4876" max="4876" width="10.81640625" style="1" customWidth="1"/>
    <col min="4877" max="5120" width="9.1796875" style="1"/>
    <col min="5121" max="5121" width="5.81640625" style="1" customWidth="1"/>
    <col min="5122" max="5123" width="1.1796875" style="1" customWidth="1"/>
    <col min="5124" max="5124" width="2.81640625" style="1" customWidth="1"/>
    <col min="5125" max="5125" width="27.1796875" style="1" customWidth="1"/>
    <col min="5126" max="5126" width="8.1796875" style="1" customWidth="1"/>
    <col min="5127" max="5127" width="11.81640625" style="1" customWidth="1"/>
    <col min="5128" max="5128" width="10.453125" style="1" customWidth="1"/>
    <col min="5129" max="5130" width="11.81640625" style="1" customWidth="1"/>
    <col min="5131" max="5131" width="9.81640625" style="1" customWidth="1"/>
    <col min="5132" max="5132" width="10.81640625" style="1" customWidth="1"/>
    <col min="5133" max="5376" width="9.1796875" style="1"/>
    <col min="5377" max="5377" width="5.81640625" style="1" customWidth="1"/>
    <col min="5378" max="5379" width="1.1796875" style="1" customWidth="1"/>
    <col min="5380" max="5380" width="2.81640625" style="1" customWidth="1"/>
    <col min="5381" max="5381" width="27.1796875" style="1" customWidth="1"/>
    <col min="5382" max="5382" width="8.1796875" style="1" customWidth="1"/>
    <col min="5383" max="5383" width="11.81640625" style="1" customWidth="1"/>
    <col min="5384" max="5384" width="10.453125" style="1" customWidth="1"/>
    <col min="5385" max="5386" width="11.81640625" style="1" customWidth="1"/>
    <col min="5387" max="5387" width="9.81640625" style="1" customWidth="1"/>
    <col min="5388" max="5388" width="10.81640625" style="1" customWidth="1"/>
    <col min="5389" max="5632" width="9.1796875" style="1"/>
    <col min="5633" max="5633" width="5.81640625" style="1" customWidth="1"/>
    <col min="5634" max="5635" width="1.1796875" style="1" customWidth="1"/>
    <col min="5636" max="5636" width="2.81640625" style="1" customWidth="1"/>
    <col min="5637" max="5637" width="27.1796875" style="1" customWidth="1"/>
    <col min="5638" max="5638" width="8.1796875" style="1" customWidth="1"/>
    <col min="5639" max="5639" width="11.81640625" style="1" customWidth="1"/>
    <col min="5640" max="5640" width="10.453125" style="1" customWidth="1"/>
    <col min="5641" max="5642" width="11.81640625" style="1" customWidth="1"/>
    <col min="5643" max="5643" width="9.81640625" style="1" customWidth="1"/>
    <col min="5644" max="5644" width="10.81640625" style="1" customWidth="1"/>
    <col min="5645" max="5888" width="9.1796875" style="1"/>
    <col min="5889" max="5889" width="5.81640625" style="1" customWidth="1"/>
    <col min="5890" max="5891" width="1.1796875" style="1" customWidth="1"/>
    <col min="5892" max="5892" width="2.81640625" style="1" customWidth="1"/>
    <col min="5893" max="5893" width="27.1796875" style="1" customWidth="1"/>
    <col min="5894" max="5894" width="8.1796875" style="1" customWidth="1"/>
    <col min="5895" max="5895" width="11.81640625" style="1" customWidth="1"/>
    <col min="5896" max="5896" width="10.453125" style="1" customWidth="1"/>
    <col min="5897" max="5898" width="11.81640625" style="1" customWidth="1"/>
    <col min="5899" max="5899" width="9.81640625" style="1" customWidth="1"/>
    <col min="5900" max="5900" width="10.81640625" style="1" customWidth="1"/>
    <col min="5901" max="6144" width="9.1796875" style="1"/>
    <col min="6145" max="6145" width="5.81640625" style="1" customWidth="1"/>
    <col min="6146" max="6147" width="1.1796875" style="1" customWidth="1"/>
    <col min="6148" max="6148" width="2.81640625" style="1" customWidth="1"/>
    <col min="6149" max="6149" width="27.1796875" style="1" customWidth="1"/>
    <col min="6150" max="6150" width="8.1796875" style="1" customWidth="1"/>
    <col min="6151" max="6151" width="11.81640625" style="1" customWidth="1"/>
    <col min="6152" max="6152" width="10.453125" style="1" customWidth="1"/>
    <col min="6153" max="6154" width="11.81640625" style="1" customWidth="1"/>
    <col min="6155" max="6155" width="9.81640625" style="1" customWidth="1"/>
    <col min="6156" max="6156" width="10.81640625" style="1" customWidth="1"/>
    <col min="6157" max="6400" width="9.1796875" style="1"/>
    <col min="6401" max="6401" width="5.81640625" style="1" customWidth="1"/>
    <col min="6402" max="6403" width="1.1796875" style="1" customWidth="1"/>
    <col min="6404" max="6404" width="2.81640625" style="1" customWidth="1"/>
    <col min="6405" max="6405" width="27.1796875" style="1" customWidth="1"/>
    <col min="6406" max="6406" width="8.1796875" style="1" customWidth="1"/>
    <col min="6407" max="6407" width="11.81640625" style="1" customWidth="1"/>
    <col min="6408" max="6408" width="10.453125" style="1" customWidth="1"/>
    <col min="6409" max="6410" width="11.81640625" style="1" customWidth="1"/>
    <col min="6411" max="6411" width="9.81640625" style="1" customWidth="1"/>
    <col min="6412" max="6412" width="10.81640625" style="1" customWidth="1"/>
    <col min="6413" max="6656" width="9.1796875" style="1"/>
    <col min="6657" max="6657" width="5.81640625" style="1" customWidth="1"/>
    <col min="6658" max="6659" width="1.1796875" style="1" customWidth="1"/>
    <col min="6660" max="6660" width="2.81640625" style="1" customWidth="1"/>
    <col min="6661" max="6661" width="27.1796875" style="1" customWidth="1"/>
    <col min="6662" max="6662" width="8.1796875" style="1" customWidth="1"/>
    <col min="6663" max="6663" width="11.81640625" style="1" customWidth="1"/>
    <col min="6664" max="6664" width="10.453125" style="1" customWidth="1"/>
    <col min="6665" max="6666" width="11.81640625" style="1" customWidth="1"/>
    <col min="6667" max="6667" width="9.81640625" style="1" customWidth="1"/>
    <col min="6668" max="6668" width="10.81640625" style="1" customWidth="1"/>
    <col min="6669" max="6912" width="9.1796875" style="1"/>
    <col min="6913" max="6913" width="5.81640625" style="1" customWidth="1"/>
    <col min="6914" max="6915" width="1.1796875" style="1" customWidth="1"/>
    <col min="6916" max="6916" width="2.81640625" style="1" customWidth="1"/>
    <col min="6917" max="6917" width="27.1796875" style="1" customWidth="1"/>
    <col min="6918" max="6918" width="8.1796875" style="1" customWidth="1"/>
    <col min="6919" max="6919" width="11.81640625" style="1" customWidth="1"/>
    <col min="6920" max="6920" width="10.453125" style="1" customWidth="1"/>
    <col min="6921" max="6922" width="11.81640625" style="1" customWidth="1"/>
    <col min="6923" max="6923" width="9.81640625" style="1" customWidth="1"/>
    <col min="6924" max="6924" width="10.81640625" style="1" customWidth="1"/>
    <col min="6925" max="7168" width="9.1796875" style="1"/>
    <col min="7169" max="7169" width="5.81640625" style="1" customWidth="1"/>
    <col min="7170" max="7171" width="1.1796875" style="1" customWidth="1"/>
    <col min="7172" max="7172" width="2.81640625" style="1" customWidth="1"/>
    <col min="7173" max="7173" width="27.1796875" style="1" customWidth="1"/>
    <col min="7174" max="7174" width="8.1796875" style="1" customWidth="1"/>
    <col min="7175" max="7175" width="11.81640625" style="1" customWidth="1"/>
    <col min="7176" max="7176" width="10.453125" style="1" customWidth="1"/>
    <col min="7177" max="7178" width="11.81640625" style="1" customWidth="1"/>
    <col min="7179" max="7179" width="9.81640625" style="1" customWidth="1"/>
    <col min="7180" max="7180" width="10.81640625" style="1" customWidth="1"/>
    <col min="7181" max="7424" width="9.1796875" style="1"/>
    <col min="7425" max="7425" width="5.81640625" style="1" customWidth="1"/>
    <col min="7426" max="7427" width="1.1796875" style="1" customWidth="1"/>
    <col min="7428" max="7428" width="2.81640625" style="1" customWidth="1"/>
    <col min="7429" max="7429" width="27.1796875" style="1" customWidth="1"/>
    <col min="7430" max="7430" width="8.1796875" style="1" customWidth="1"/>
    <col min="7431" max="7431" width="11.81640625" style="1" customWidth="1"/>
    <col min="7432" max="7432" width="10.453125" style="1" customWidth="1"/>
    <col min="7433" max="7434" width="11.81640625" style="1" customWidth="1"/>
    <col min="7435" max="7435" width="9.81640625" style="1" customWidth="1"/>
    <col min="7436" max="7436" width="10.81640625" style="1" customWidth="1"/>
    <col min="7437" max="7680" width="9.1796875" style="1"/>
    <col min="7681" max="7681" width="5.81640625" style="1" customWidth="1"/>
    <col min="7682" max="7683" width="1.1796875" style="1" customWidth="1"/>
    <col min="7684" max="7684" width="2.81640625" style="1" customWidth="1"/>
    <col min="7685" max="7685" width="27.1796875" style="1" customWidth="1"/>
    <col min="7686" max="7686" width="8.1796875" style="1" customWidth="1"/>
    <col min="7687" max="7687" width="11.81640625" style="1" customWidth="1"/>
    <col min="7688" max="7688" width="10.453125" style="1" customWidth="1"/>
    <col min="7689" max="7690" width="11.81640625" style="1" customWidth="1"/>
    <col min="7691" max="7691" width="9.81640625" style="1" customWidth="1"/>
    <col min="7692" max="7692" width="10.81640625" style="1" customWidth="1"/>
    <col min="7693" max="7936" width="9.1796875" style="1"/>
    <col min="7937" max="7937" width="5.81640625" style="1" customWidth="1"/>
    <col min="7938" max="7939" width="1.1796875" style="1" customWidth="1"/>
    <col min="7940" max="7940" width="2.81640625" style="1" customWidth="1"/>
    <col min="7941" max="7941" width="27.1796875" style="1" customWidth="1"/>
    <col min="7942" max="7942" width="8.1796875" style="1" customWidth="1"/>
    <col min="7943" max="7943" width="11.81640625" style="1" customWidth="1"/>
    <col min="7944" max="7944" width="10.453125" style="1" customWidth="1"/>
    <col min="7945" max="7946" width="11.81640625" style="1" customWidth="1"/>
    <col min="7947" max="7947" width="9.81640625" style="1" customWidth="1"/>
    <col min="7948" max="7948" width="10.81640625" style="1" customWidth="1"/>
    <col min="7949" max="8192" width="9.1796875" style="1"/>
    <col min="8193" max="8193" width="5.81640625" style="1" customWidth="1"/>
    <col min="8194" max="8195" width="1.1796875" style="1" customWidth="1"/>
    <col min="8196" max="8196" width="2.81640625" style="1" customWidth="1"/>
    <col min="8197" max="8197" width="27.1796875" style="1" customWidth="1"/>
    <col min="8198" max="8198" width="8.1796875" style="1" customWidth="1"/>
    <col min="8199" max="8199" width="11.81640625" style="1" customWidth="1"/>
    <col min="8200" max="8200" width="10.453125" style="1" customWidth="1"/>
    <col min="8201" max="8202" width="11.81640625" style="1" customWidth="1"/>
    <col min="8203" max="8203" width="9.81640625" style="1" customWidth="1"/>
    <col min="8204" max="8204" width="10.81640625" style="1" customWidth="1"/>
    <col min="8205" max="8448" width="9.1796875" style="1"/>
    <col min="8449" max="8449" width="5.81640625" style="1" customWidth="1"/>
    <col min="8450" max="8451" width="1.1796875" style="1" customWidth="1"/>
    <col min="8452" max="8452" width="2.81640625" style="1" customWidth="1"/>
    <col min="8453" max="8453" width="27.1796875" style="1" customWidth="1"/>
    <col min="8454" max="8454" width="8.1796875" style="1" customWidth="1"/>
    <col min="8455" max="8455" width="11.81640625" style="1" customWidth="1"/>
    <col min="8456" max="8456" width="10.453125" style="1" customWidth="1"/>
    <col min="8457" max="8458" width="11.81640625" style="1" customWidth="1"/>
    <col min="8459" max="8459" width="9.81640625" style="1" customWidth="1"/>
    <col min="8460" max="8460" width="10.81640625" style="1" customWidth="1"/>
    <col min="8461" max="8704" width="9.1796875" style="1"/>
    <col min="8705" max="8705" width="5.81640625" style="1" customWidth="1"/>
    <col min="8706" max="8707" width="1.1796875" style="1" customWidth="1"/>
    <col min="8708" max="8708" width="2.81640625" style="1" customWidth="1"/>
    <col min="8709" max="8709" width="27.1796875" style="1" customWidth="1"/>
    <col min="8710" max="8710" width="8.1796875" style="1" customWidth="1"/>
    <col min="8711" max="8711" width="11.81640625" style="1" customWidth="1"/>
    <col min="8712" max="8712" width="10.453125" style="1" customWidth="1"/>
    <col min="8713" max="8714" width="11.81640625" style="1" customWidth="1"/>
    <col min="8715" max="8715" width="9.81640625" style="1" customWidth="1"/>
    <col min="8716" max="8716" width="10.81640625" style="1" customWidth="1"/>
    <col min="8717" max="8960" width="9.1796875" style="1"/>
    <col min="8961" max="8961" width="5.81640625" style="1" customWidth="1"/>
    <col min="8962" max="8963" width="1.1796875" style="1" customWidth="1"/>
    <col min="8964" max="8964" width="2.81640625" style="1" customWidth="1"/>
    <col min="8965" max="8965" width="27.1796875" style="1" customWidth="1"/>
    <col min="8966" max="8966" width="8.1796875" style="1" customWidth="1"/>
    <col min="8967" max="8967" width="11.81640625" style="1" customWidth="1"/>
    <col min="8968" max="8968" width="10.453125" style="1" customWidth="1"/>
    <col min="8969" max="8970" width="11.81640625" style="1" customWidth="1"/>
    <col min="8971" max="8971" width="9.81640625" style="1" customWidth="1"/>
    <col min="8972" max="8972" width="10.81640625" style="1" customWidth="1"/>
    <col min="8973" max="9216" width="9.1796875" style="1"/>
    <col min="9217" max="9217" width="5.81640625" style="1" customWidth="1"/>
    <col min="9218" max="9219" width="1.1796875" style="1" customWidth="1"/>
    <col min="9220" max="9220" width="2.81640625" style="1" customWidth="1"/>
    <col min="9221" max="9221" width="27.1796875" style="1" customWidth="1"/>
    <col min="9222" max="9222" width="8.1796875" style="1" customWidth="1"/>
    <col min="9223" max="9223" width="11.81640625" style="1" customWidth="1"/>
    <col min="9224" max="9224" width="10.453125" style="1" customWidth="1"/>
    <col min="9225" max="9226" width="11.81640625" style="1" customWidth="1"/>
    <col min="9227" max="9227" width="9.81640625" style="1" customWidth="1"/>
    <col min="9228" max="9228" width="10.81640625" style="1" customWidth="1"/>
    <col min="9229" max="9472" width="9.1796875" style="1"/>
    <col min="9473" max="9473" width="5.81640625" style="1" customWidth="1"/>
    <col min="9474" max="9475" width="1.1796875" style="1" customWidth="1"/>
    <col min="9476" max="9476" width="2.81640625" style="1" customWidth="1"/>
    <col min="9477" max="9477" width="27.1796875" style="1" customWidth="1"/>
    <col min="9478" max="9478" width="8.1796875" style="1" customWidth="1"/>
    <col min="9479" max="9479" width="11.81640625" style="1" customWidth="1"/>
    <col min="9480" max="9480" width="10.453125" style="1" customWidth="1"/>
    <col min="9481" max="9482" width="11.81640625" style="1" customWidth="1"/>
    <col min="9483" max="9483" width="9.81640625" style="1" customWidth="1"/>
    <col min="9484" max="9484" width="10.81640625" style="1" customWidth="1"/>
    <col min="9485" max="9728" width="9.1796875" style="1"/>
    <col min="9729" max="9729" width="5.81640625" style="1" customWidth="1"/>
    <col min="9730" max="9731" width="1.1796875" style="1" customWidth="1"/>
    <col min="9732" max="9732" width="2.81640625" style="1" customWidth="1"/>
    <col min="9733" max="9733" width="27.1796875" style="1" customWidth="1"/>
    <col min="9734" max="9734" width="8.1796875" style="1" customWidth="1"/>
    <col min="9735" max="9735" width="11.81640625" style="1" customWidth="1"/>
    <col min="9736" max="9736" width="10.453125" style="1" customWidth="1"/>
    <col min="9737" max="9738" width="11.81640625" style="1" customWidth="1"/>
    <col min="9739" max="9739" width="9.81640625" style="1" customWidth="1"/>
    <col min="9740" max="9740" width="10.81640625" style="1" customWidth="1"/>
    <col min="9741" max="9984" width="9.1796875" style="1"/>
    <col min="9985" max="9985" width="5.81640625" style="1" customWidth="1"/>
    <col min="9986" max="9987" width="1.1796875" style="1" customWidth="1"/>
    <col min="9988" max="9988" width="2.81640625" style="1" customWidth="1"/>
    <col min="9989" max="9989" width="27.1796875" style="1" customWidth="1"/>
    <col min="9990" max="9990" width="8.1796875" style="1" customWidth="1"/>
    <col min="9991" max="9991" width="11.81640625" style="1" customWidth="1"/>
    <col min="9992" max="9992" width="10.453125" style="1" customWidth="1"/>
    <col min="9993" max="9994" width="11.81640625" style="1" customWidth="1"/>
    <col min="9995" max="9995" width="9.81640625" style="1" customWidth="1"/>
    <col min="9996" max="9996" width="10.81640625" style="1" customWidth="1"/>
    <col min="9997" max="10240" width="9.1796875" style="1"/>
    <col min="10241" max="10241" width="5.81640625" style="1" customWidth="1"/>
    <col min="10242" max="10243" width="1.1796875" style="1" customWidth="1"/>
    <col min="10244" max="10244" width="2.81640625" style="1" customWidth="1"/>
    <col min="10245" max="10245" width="27.1796875" style="1" customWidth="1"/>
    <col min="10246" max="10246" width="8.1796875" style="1" customWidth="1"/>
    <col min="10247" max="10247" width="11.81640625" style="1" customWidth="1"/>
    <col min="10248" max="10248" width="10.453125" style="1" customWidth="1"/>
    <col min="10249" max="10250" width="11.81640625" style="1" customWidth="1"/>
    <col min="10251" max="10251" width="9.81640625" style="1" customWidth="1"/>
    <col min="10252" max="10252" width="10.81640625" style="1" customWidth="1"/>
    <col min="10253" max="10496" width="9.1796875" style="1"/>
    <col min="10497" max="10497" width="5.81640625" style="1" customWidth="1"/>
    <col min="10498" max="10499" width="1.1796875" style="1" customWidth="1"/>
    <col min="10500" max="10500" width="2.81640625" style="1" customWidth="1"/>
    <col min="10501" max="10501" width="27.1796875" style="1" customWidth="1"/>
    <col min="10502" max="10502" width="8.1796875" style="1" customWidth="1"/>
    <col min="10503" max="10503" width="11.81640625" style="1" customWidth="1"/>
    <col min="10504" max="10504" width="10.453125" style="1" customWidth="1"/>
    <col min="10505" max="10506" width="11.81640625" style="1" customWidth="1"/>
    <col min="10507" max="10507" width="9.81640625" style="1" customWidth="1"/>
    <col min="10508" max="10508" width="10.81640625" style="1" customWidth="1"/>
    <col min="10509" max="10752" width="9.1796875" style="1"/>
    <col min="10753" max="10753" width="5.81640625" style="1" customWidth="1"/>
    <col min="10754" max="10755" width="1.1796875" style="1" customWidth="1"/>
    <col min="10756" max="10756" width="2.81640625" style="1" customWidth="1"/>
    <col min="10757" max="10757" width="27.1796875" style="1" customWidth="1"/>
    <col min="10758" max="10758" width="8.1796875" style="1" customWidth="1"/>
    <col min="10759" max="10759" width="11.81640625" style="1" customWidth="1"/>
    <col min="10760" max="10760" width="10.453125" style="1" customWidth="1"/>
    <col min="10761" max="10762" width="11.81640625" style="1" customWidth="1"/>
    <col min="10763" max="10763" width="9.81640625" style="1" customWidth="1"/>
    <col min="10764" max="10764" width="10.81640625" style="1" customWidth="1"/>
    <col min="10765" max="11008" width="9.1796875" style="1"/>
    <col min="11009" max="11009" width="5.81640625" style="1" customWidth="1"/>
    <col min="11010" max="11011" width="1.1796875" style="1" customWidth="1"/>
    <col min="11012" max="11012" width="2.81640625" style="1" customWidth="1"/>
    <col min="11013" max="11013" width="27.1796875" style="1" customWidth="1"/>
    <col min="11014" max="11014" width="8.1796875" style="1" customWidth="1"/>
    <col min="11015" max="11015" width="11.81640625" style="1" customWidth="1"/>
    <col min="11016" max="11016" width="10.453125" style="1" customWidth="1"/>
    <col min="11017" max="11018" width="11.81640625" style="1" customWidth="1"/>
    <col min="11019" max="11019" width="9.81640625" style="1" customWidth="1"/>
    <col min="11020" max="11020" width="10.81640625" style="1" customWidth="1"/>
    <col min="11021" max="11264" width="9.1796875" style="1"/>
    <col min="11265" max="11265" width="5.81640625" style="1" customWidth="1"/>
    <col min="11266" max="11267" width="1.1796875" style="1" customWidth="1"/>
    <col min="11268" max="11268" width="2.81640625" style="1" customWidth="1"/>
    <col min="11269" max="11269" width="27.1796875" style="1" customWidth="1"/>
    <col min="11270" max="11270" width="8.1796875" style="1" customWidth="1"/>
    <col min="11271" max="11271" width="11.81640625" style="1" customWidth="1"/>
    <col min="11272" max="11272" width="10.453125" style="1" customWidth="1"/>
    <col min="11273" max="11274" width="11.81640625" style="1" customWidth="1"/>
    <col min="11275" max="11275" width="9.81640625" style="1" customWidth="1"/>
    <col min="11276" max="11276" width="10.81640625" style="1" customWidth="1"/>
    <col min="11277" max="11520" width="9.1796875" style="1"/>
    <col min="11521" max="11521" width="5.81640625" style="1" customWidth="1"/>
    <col min="11522" max="11523" width="1.1796875" style="1" customWidth="1"/>
    <col min="11524" max="11524" width="2.81640625" style="1" customWidth="1"/>
    <col min="11525" max="11525" width="27.1796875" style="1" customWidth="1"/>
    <col min="11526" max="11526" width="8.1796875" style="1" customWidth="1"/>
    <col min="11527" max="11527" width="11.81640625" style="1" customWidth="1"/>
    <col min="11528" max="11528" width="10.453125" style="1" customWidth="1"/>
    <col min="11529" max="11530" width="11.81640625" style="1" customWidth="1"/>
    <col min="11531" max="11531" width="9.81640625" style="1" customWidth="1"/>
    <col min="11532" max="11532" width="10.81640625" style="1" customWidth="1"/>
    <col min="11533" max="11776" width="9.1796875" style="1"/>
    <col min="11777" max="11777" width="5.81640625" style="1" customWidth="1"/>
    <col min="11778" max="11779" width="1.1796875" style="1" customWidth="1"/>
    <col min="11780" max="11780" width="2.81640625" style="1" customWidth="1"/>
    <col min="11781" max="11781" width="27.1796875" style="1" customWidth="1"/>
    <col min="11782" max="11782" width="8.1796875" style="1" customWidth="1"/>
    <col min="11783" max="11783" width="11.81640625" style="1" customWidth="1"/>
    <col min="11784" max="11784" width="10.453125" style="1" customWidth="1"/>
    <col min="11785" max="11786" width="11.81640625" style="1" customWidth="1"/>
    <col min="11787" max="11787" width="9.81640625" style="1" customWidth="1"/>
    <col min="11788" max="11788" width="10.81640625" style="1" customWidth="1"/>
    <col min="11789" max="12032" width="9.1796875" style="1"/>
    <col min="12033" max="12033" width="5.81640625" style="1" customWidth="1"/>
    <col min="12034" max="12035" width="1.1796875" style="1" customWidth="1"/>
    <col min="12036" max="12036" width="2.81640625" style="1" customWidth="1"/>
    <col min="12037" max="12037" width="27.1796875" style="1" customWidth="1"/>
    <col min="12038" max="12038" width="8.1796875" style="1" customWidth="1"/>
    <col min="12039" max="12039" width="11.81640625" style="1" customWidth="1"/>
    <col min="12040" max="12040" width="10.453125" style="1" customWidth="1"/>
    <col min="12041" max="12042" width="11.81640625" style="1" customWidth="1"/>
    <col min="12043" max="12043" width="9.81640625" style="1" customWidth="1"/>
    <col min="12044" max="12044" width="10.81640625" style="1" customWidth="1"/>
    <col min="12045" max="12288" width="9.1796875" style="1"/>
    <col min="12289" max="12289" width="5.81640625" style="1" customWidth="1"/>
    <col min="12290" max="12291" width="1.1796875" style="1" customWidth="1"/>
    <col min="12292" max="12292" width="2.81640625" style="1" customWidth="1"/>
    <col min="12293" max="12293" width="27.1796875" style="1" customWidth="1"/>
    <col min="12294" max="12294" width="8.1796875" style="1" customWidth="1"/>
    <col min="12295" max="12295" width="11.81640625" style="1" customWidth="1"/>
    <col min="12296" max="12296" width="10.453125" style="1" customWidth="1"/>
    <col min="12297" max="12298" width="11.81640625" style="1" customWidth="1"/>
    <col min="12299" max="12299" width="9.81640625" style="1" customWidth="1"/>
    <col min="12300" max="12300" width="10.81640625" style="1" customWidth="1"/>
    <col min="12301" max="12544" width="9.1796875" style="1"/>
    <col min="12545" max="12545" width="5.81640625" style="1" customWidth="1"/>
    <col min="12546" max="12547" width="1.1796875" style="1" customWidth="1"/>
    <col min="12548" max="12548" width="2.81640625" style="1" customWidth="1"/>
    <col min="12549" max="12549" width="27.1796875" style="1" customWidth="1"/>
    <col min="12550" max="12550" width="8.1796875" style="1" customWidth="1"/>
    <col min="12551" max="12551" width="11.81640625" style="1" customWidth="1"/>
    <col min="12552" max="12552" width="10.453125" style="1" customWidth="1"/>
    <col min="12553" max="12554" width="11.81640625" style="1" customWidth="1"/>
    <col min="12555" max="12555" width="9.81640625" style="1" customWidth="1"/>
    <col min="12556" max="12556" width="10.81640625" style="1" customWidth="1"/>
    <col min="12557" max="12800" width="9.1796875" style="1"/>
    <col min="12801" max="12801" width="5.81640625" style="1" customWidth="1"/>
    <col min="12802" max="12803" width="1.1796875" style="1" customWidth="1"/>
    <col min="12804" max="12804" width="2.81640625" style="1" customWidth="1"/>
    <col min="12805" max="12805" width="27.1796875" style="1" customWidth="1"/>
    <col min="12806" max="12806" width="8.1796875" style="1" customWidth="1"/>
    <col min="12807" max="12807" width="11.81640625" style="1" customWidth="1"/>
    <col min="12808" max="12808" width="10.453125" style="1" customWidth="1"/>
    <col min="12809" max="12810" width="11.81640625" style="1" customWidth="1"/>
    <col min="12811" max="12811" width="9.81640625" style="1" customWidth="1"/>
    <col min="12812" max="12812" width="10.81640625" style="1" customWidth="1"/>
    <col min="12813" max="13056" width="9.1796875" style="1"/>
    <col min="13057" max="13057" width="5.81640625" style="1" customWidth="1"/>
    <col min="13058" max="13059" width="1.1796875" style="1" customWidth="1"/>
    <col min="13060" max="13060" width="2.81640625" style="1" customWidth="1"/>
    <col min="13061" max="13061" width="27.1796875" style="1" customWidth="1"/>
    <col min="13062" max="13062" width="8.1796875" style="1" customWidth="1"/>
    <col min="13063" max="13063" width="11.81640625" style="1" customWidth="1"/>
    <col min="13064" max="13064" width="10.453125" style="1" customWidth="1"/>
    <col min="13065" max="13066" width="11.81640625" style="1" customWidth="1"/>
    <col min="13067" max="13067" width="9.81640625" style="1" customWidth="1"/>
    <col min="13068" max="13068" width="10.81640625" style="1" customWidth="1"/>
    <col min="13069" max="13312" width="9.1796875" style="1"/>
    <col min="13313" max="13313" width="5.81640625" style="1" customWidth="1"/>
    <col min="13314" max="13315" width="1.1796875" style="1" customWidth="1"/>
    <col min="13316" max="13316" width="2.81640625" style="1" customWidth="1"/>
    <col min="13317" max="13317" width="27.1796875" style="1" customWidth="1"/>
    <col min="13318" max="13318" width="8.1796875" style="1" customWidth="1"/>
    <col min="13319" max="13319" width="11.81640625" style="1" customWidth="1"/>
    <col min="13320" max="13320" width="10.453125" style="1" customWidth="1"/>
    <col min="13321" max="13322" width="11.81640625" style="1" customWidth="1"/>
    <col min="13323" max="13323" width="9.81640625" style="1" customWidth="1"/>
    <col min="13324" max="13324" width="10.81640625" style="1" customWidth="1"/>
    <col min="13325" max="13568" width="9.1796875" style="1"/>
    <col min="13569" max="13569" width="5.81640625" style="1" customWidth="1"/>
    <col min="13570" max="13571" width="1.1796875" style="1" customWidth="1"/>
    <col min="13572" max="13572" width="2.81640625" style="1" customWidth="1"/>
    <col min="13573" max="13573" width="27.1796875" style="1" customWidth="1"/>
    <col min="13574" max="13574" width="8.1796875" style="1" customWidth="1"/>
    <col min="13575" max="13575" width="11.81640625" style="1" customWidth="1"/>
    <col min="13576" max="13576" width="10.453125" style="1" customWidth="1"/>
    <col min="13577" max="13578" width="11.81640625" style="1" customWidth="1"/>
    <col min="13579" max="13579" width="9.81640625" style="1" customWidth="1"/>
    <col min="13580" max="13580" width="10.81640625" style="1" customWidth="1"/>
    <col min="13581" max="13824" width="9.1796875" style="1"/>
    <col min="13825" max="13825" width="5.81640625" style="1" customWidth="1"/>
    <col min="13826" max="13827" width="1.1796875" style="1" customWidth="1"/>
    <col min="13828" max="13828" width="2.81640625" style="1" customWidth="1"/>
    <col min="13829" max="13829" width="27.1796875" style="1" customWidth="1"/>
    <col min="13830" max="13830" width="8.1796875" style="1" customWidth="1"/>
    <col min="13831" max="13831" width="11.81640625" style="1" customWidth="1"/>
    <col min="13832" max="13832" width="10.453125" style="1" customWidth="1"/>
    <col min="13833" max="13834" width="11.81640625" style="1" customWidth="1"/>
    <col min="13835" max="13835" width="9.81640625" style="1" customWidth="1"/>
    <col min="13836" max="13836" width="10.81640625" style="1" customWidth="1"/>
    <col min="13837" max="14080" width="9.1796875" style="1"/>
    <col min="14081" max="14081" width="5.81640625" style="1" customWidth="1"/>
    <col min="14082" max="14083" width="1.1796875" style="1" customWidth="1"/>
    <col min="14084" max="14084" width="2.81640625" style="1" customWidth="1"/>
    <col min="14085" max="14085" width="27.1796875" style="1" customWidth="1"/>
    <col min="14086" max="14086" width="8.1796875" style="1" customWidth="1"/>
    <col min="14087" max="14087" width="11.81640625" style="1" customWidth="1"/>
    <col min="14088" max="14088" width="10.453125" style="1" customWidth="1"/>
    <col min="14089" max="14090" width="11.81640625" style="1" customWidth="1"/>
    <col min="14091" max="14091" width="9.81640625" style="1" customWidth="1"/>
    <col min="14092" max="14092" width="10.81640625" style="1" customWidth="1"/>
    <col min="14093" max="14336" width="9.1796875" style="1"/>
    <col min="14337" max="14337" width="5.81640625" style="1" customWidth="1"/>
    <col min="14338" max="14339" width="1.1796875" style="1" customWidth="1"/>
    <col min="14340" max="14340" width="2.81640625" style="1" customWidth="1"/>
    <col min="14341" max="14341" width="27.1796875" style="1" customWidth="1"/>
    <col min="14342" max="14342" width="8.1796875" style="1" customWidth="1"/>
    <col min="14343" max="14343" width="11.81640625" style="1" customWidth="1"/>
    <col min="14344" max="14344" width="10.453125" style="1" customWidth="1"/>
    <col min="14345" max="14346" width="11.81640625" style="1" customWidth="1"/>
    <col min="14347" max="14347" width="9.81640625" style="1" customWidth="1"/>
    <col min="14348" max="14348" width="10.81640625" style="1" customWidth="1"/>
    <col min="14349" max="14592" width="9.1796875" style="1"/>
    <col min="14593" max="14593" width="5.81640625" style="1" customWidth="1"/>
    <col min="14594" max="14595" width="1.1796875" style="1" customWidth="1"/>
    <col min="14596" max="14596" width="2.81640625" style="1" customWidth="1"/>
    <col min="14597" max="14597" width="27.1796875" style="1" customWidth="1"/>
    <col min="14598" max="14598" width="8.1796875" style="1" customWidth="1"/>
    <col min="14599" max="14599" width="11.81640625" style="1" customWidth="1"/>
    <col min="14600" max="14600" width="10.453125" style="1" customWidth="1"/>
    <col min="14601" max="14602" width="11.81640625" style="1" customWidth="1"/>
    <col min="14603" max="14603" width="9.81640625" style="1" customWidth="1"/>
    <col min="14604" max="14604" width="10.81640625" style="1" customWidth="1"/>
    <col min="14605" max="14848" width="9.1796875" style="1"/>
    <col min="14849" max="14849" width="5.81640625" style="1" customWidth="1"/>
    <col min="14850" max="14851" width="1.1796875" style="1" customWidth="1"/>
    <col min="14852" max="14852" width="2.81640625" style="1" customWidth="1"/>
    <col min="14853" max="14853" width="27.1796875" style="1" customWidth="1"/>
    <col min="14854" max="14854" width="8.1796875" style="1" customWidth="1"/>
    <col min="14855" max="14855" width="11.81640625" style="1" customWidth="1"/>
    <col min="14856" max="14856" width="10.453125" style="1" customWidth="1"/>
    <col min="14857" max="14858" width="11.81640625" style="1" customWidth="1"/>
    <col min="14859" max="14859" width="9.81640625" style="1" customWidth="1"/>
    <col min="14860" max="14860" width="10.81640625" style="1" customWidth="1"/>
    <col min="14861" max="15104" width="9.1796875" style="1"/>
    <col min="15105" max="15105" width="5.81640625" style="1" customWidth="1"/>
    <col min="15106" max="15107" width="1.1796875" style="1" customWidth="1"/>
    <col min="15108" max="15108" width="2.81640625" style="1" customWidth="1"/>
    <col min="15109" max="15109" width="27.1796875" style="1" customWidth="1"/>
    <col min="15110" max="15110" width="8.1796875" style="1" customWidth="1"/>
    <col min="15111" max="15111" width="11.81640625" style="1" customWidth="1"/>
    <col min="15112" max="15112" width="10.453125" style="1" customWidth="1"/>
    <col min="15113" max="15114" width="11.81640625" style="1" customWidth="1"/>
    <col min="15115" max="15115" width="9.81640625" style="1" customWidth="1"/>
    <col min="15116" max="15116" width="10.81640625" style="1" customWidth="1"/>
    <col min="15117" max="15360" width="9.1796875" style="1"/>
    <col min="15361" max="15361" width="5.81640625" style="1" customWidth="1"/>
    <col min="15362" max="15363" width="1.1796875" style="1" customWidth="1"/>
    <col min="15364" max="15364" width="2.81640625" style="1" customWidth="1"/>
    <col min="15365" max="15365" width="27.1796875" style="1" customWidth="1"/>
    <col min="15366" max="15366" width="8.1796875" style="1" customWidth="1"/>
    <col min="15367" max="15367" width="11.81640625" style="1" customWidth="1"/>
    <col min="15368" max="15368" width="10.453125" style="1" customWidth="1"/>
    <col min="15369" max="15370" width="11.81640625" style="1" customWidth="1"/>
    <col min="15371" max="15371" width="9.81640625" style="1" customWidth="1"/>
    <col min="15372" max="15372" width="10.81640625" style="1" customWidth="1"/>
    <col min="15373" max="15616" width="9.1796875" style="1"/>
    <col min="15617" max="15617" width="5.81640625" style="1" customWidth="1"/>
    <col min="15618" max="15619" width="1.1796875" style="1" customWidth="1"/>
    <col min="15620" max="15620" width="2.81640625" style="1" customWidth="1"/>
    <col min="15621" max="15621" width="27.1796875" style="1" customWidth="1"/>
    <col min="15622" max="15622" width="8.1796875" style="1" customWidth="1"/>
    <col min="15623" max="15623" width="11.81640625" style="1" customWidth="1"/>
    <col min="15624" max="15624" width="10.453125" style="1" customWidth="1"/>
    <col min="15625" max="15626" width="11.81640625" style="1" customWidth="1"/>
    <col min="15627" max="15627" width="9.81640625" style="1" customWidth="1"/>
    <col min="15628" max="15628" width="10.81640625" style="1" customWidth="1"/>
    <col min="15629" max="15872" width="9.1796875" style="1"/>
    <col min="15873" max="15873" width="5.81640625" style="1" customWidth="1"/>
    <col min="15874" max="15875" width="1.1796875" style="1" customWidth="1"/>
    <col min="15876" max="15876" width="2.81640625" style="1" customWidth="1"/>
    <col min="15877" max="15877" width="27.1796875" style="1" customWidth="1"/>
    <col min="15878" max="15878" width="8.1796875" style="1" customWidth="1"/>
    <col min="15879" max="15879" width="11.81640625" style="1" customWidth="1"/>
    <col min="15880" max="15880" width="10.453125" style="1" customWidth="1"/>
    <col min="15881" max="15882" width="11.81640625" style="1" customWidth="1"/>
    <col min="15883" max="15883" width="9.81640625" style="1" customWidth="1"/>
    <col min="15884" max="15884" width="10.81640625" style="1" customWidth="1"/>
    <col min="15885" max="16128" width="9.1796875" style="1"/>
    <col min="16129" max="16129" width="5.81640625" style="1" customWidth="1"/>
    <col min="16130" max="16131" width="1.1796875" style="1" customWidth="1"/>
    <col min="16132" max="16132" width="2.81640625" style="1" customWidth="1"/>
    <col min="16133" max="16133" width="27.1796875" style="1" customWidth="1"/>
    <col min="16134" max="16134" width="8.1796875" style="1" customWidth="1"/>
    <col min="16135" max="16135" width="11.81640625" style="1" customWidth="1"/>
    <col min="16136" max="16136" width="10.453125" style="1" customWidth="1"/>
    <col min="16137" max="16138" width="11.81640625" style="1" customWidth="1"/>
    <col min="16139" max="16139" width="9.81640625" style="1" customWidth="1"/>
    <col min="16140" max="16140" width="10.81640625" style="1" customWidth="1"/>
    <col min="16141" max="16384" width="9.1796875" style="1"/>
  </cols>
  <sheetData>
    <row r="1" spans="1:12" ht="12.75" customHeight="1">
      <c r="J1" s="273" t="s">
        <v>0</v>
      </c>
      <c r="K1" s="273"/>
      <c r="L1" s="273"/>
    </row>
    <row r="2" spans="1:12" ht="12.75" customHeight="1">
      <c r="J2" s="273" t="s">
        <v>1</v>
      </c>
      <c r="K2" s="273"/>
      <c r="L2" s="273"/>
    </row>
    <row r="3" spans="1:12">
      <c r="J3" s="5" t="s">
        <v>398</v>
      </c>
      <c r="K3" s="5"/>
      <c r="L3" s="5"/>
    </row>
    <row r="4" spans="1:12">
      <c r="A4" s="3"/>
      <c r="B4" s="4"/>
      <c r="C4" s="4"/>
      <c r="D4" s="4"/>
      <c r="E4" s="4"/>
      <c r="G4" s="3"/>
      <c r="I4" s="169"/>
      <c r="J4" s="3"/>
      <c r="K4" s="3"/>
    </row>
    <row r="5" spans="1:12">
      <c r="G5" s="170"/>
      <c r="I5" s="5" t="s">
        <v>297</v>
      </c>
      <c r="J5" s="170"/>
      <c r="K5" s="170"/>
    </row>
    <row r="6" spans="1:12">
      <c r="G6" s="170"/>
      <c r="I6" s="5" t="s">
        <v>3</v>
      </c>
      <c r="K6" s="170"/>
    </row>
    <row r="8" spans="1:12" ht="12.75" customHeight="1">
      <c r="A8" s="261" t="s">
        <v>298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</row>
    <row r="9" spans="1:12" ht="16.5" customHeight="1">
      <c r="A9" s="261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</row>
    <row r="10" spans="1:12" ht="12.75" customHeight="1">
      <c r="A10" s="387" t="s">
        <v>5</v>
      </c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</row>
    <row r="11" spans="1:12" ht="12.75" customHeight="1">
      <c r="A11" s="250" t="s">
        <v>160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</row>
    <row r="12" spans="1:12" ht="12.75" customHeight="1">
      <c r="A12" s="253" t="s">
        <v>7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</row>
    <row r="13" spans="1:12" ht="12.75" customHeight="1">
      <c r="A13" s="374" t="s">
        <v>299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</row>
    <row r="14" spans="1:12">
      <c r="A14" s="374"/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</row>
    <row r="15" spans="1:12" ht="15.75" customHeight="1">
      <c r="A15" s="261" t="s">
        <v>300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</row>
    <row r="16" spans="1:12" ht="12.75" customHeight="1">
      <c r="A16" s="261" t="s">
        <v>386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</row>
    <row r="17" spans="1:12">
      <c r="A17" s="6"/>
      <c r="B17" s="171"/>
      <c r="C17" s="171"/>
      <c r="D17" s="171"/>
      <c r="E17" s="171"/>
      <c r="F17" s="171"/>
      <c r="G17" s="172"/>
      <c r="H17" s="172"/>
      <c r="I17" s="172"/>
      <c r="J17" s="172"/>
      <c r="K17" s="172"/>
    </row>
    <row r="18" spans="1:12" ht="12.75" customHeight="1">
      <c r="A18" s="246" t="s">
        <v>392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</row>
    <row r="19" spans="1:12" ht="12.75" customHeight="1">
      <c r="A19" s="246" t="s">
        <v>10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</row>
    <row r="20" spans="1:12" ht="12.75" customHeight="1">
      <c r="A20" s="6"/>
      <c r="B20" s="9"/>
      <c r="C20" s="9"/>
      <c r="D20" s="9"/>
      <c r="E20" s="9"/>
      <c r="F20" s="266" t="s">
        <v>301</v>
      </c>
      <c r="G20" s="266"/>
      <c r="H20" s="266"/>
      <c r="I20" s="266"/>
      <c r="J20" s="266"/>
      <c r="K20" s="266"/>
      <c r="L20" s="266"/>
    </row>
    <row r="21" spans="1:12" ht="25" customHeight="1">
      <c r="A21" s="375" t="s">
        <v>12</v>
      </c>
      <c r="B21" s="377" t="s">
        <v>13</v>
      </c>
      <c r="C21" s="378"/>
      <c r="D21" s="378"/>
      <c r="E21" s="379"/>
      <c r="F21" s="383" t="s">
        <v>14</v>
      </c>
      <c r="G21" s="267" t="s">
        <v>166</v>
      </c>
      <c r="H21" s="385"/>
      <c r="I21" s="386"/>
      <c r="J21" s="267" t="s">
        <v>167</v>
      </c>
      <c r="K21" s="385"/>
      <c r="L21" s="386"/>
    </row>
    <row r="22" spans="1:12" ht="42">
      <c r="A22" s="376"/>
      <c r="B22" s="380"/>
      <c r="C22" s="381"/>
      <c r="D22" s="381"/>
      <c r="E22" s="382"/>
      <c r="F22" s="384"/>
      <c r="G22" s="206" t="s">
        <v>302</v>
      </c>
      <c r="H22" s="206" t="s">
        <v>303</v>
      </c>
      <c r="I22" s="207" t="s">
        <v>263</v>
      </c>
      <c r="J22" s="206" t="s">
        <v>302</v>
      </c>
      <c r="K22" s="206" t="s">
        <v>303</v>
      </c>
      <c r="L22" s="207" t="s">
        <v>263</v>
      </c>
    </row>
    <row r="23" spans="1:12" ht="12.75" customHeight="1">
      <c r="A23" s="10">
        <v>1</v>
      </c>
      <c r="B23" s="371">
        <v>2</v>
      </c>
      <c r="C23" s="372"/>
      <c r="D23" s="372"/>
      <c r="E23" s="373"/>
      <c r="F23" s="11" t="s">
        <v>304</v>
      </c>
      <c r="G23" s="12">
        <v>4</v>
      </c>
      <c r="H23" s="12">
        <v>5</v>
      </c>
      <c r="I23" s="12">
        <v>6</v>
      </c>
      <c r="J23" s="173">
        <v>7</v>
      </c>
      <c r="K23" s="173">
        <v>8</v>
      </c>
      <c r="L23" s="173">
        <v>9</v>
      </c>
    </row>
    <row r="24" spans="1:12" s="2" customFormat="1" ht="25" customHeight="1">
      <c r="A24" s="12" t="s">
        <v>17</v>
      </c>
      <c r="B24" s="345" t="s">
        <v>305</v>
      </c>
      <c r="C24" s="349"/>
      <c r="D24" s="347"/>
      <c r="E24" s="348"/>
      <c r="F24" s="16"/>
      <c r="G24" s="17">
        <f>G25+G44+G37</f>
        <v>141157.85999999978</v>
      </c>
      <c r="H24" s="17"/>
      <c r="I24" s="17">
        <f>I25+I44+I37</f>
        <v>141157.85999999978</v>
      </c>
      <c r="J24" s="17">
        <f t="shared" ref="J24" si="0">J25+J44</f>
        <v>95586.339999999851</v>
      </c>
      <c r="K24" s="17"/>
      <c r="L24" s="17">
        <f t="shared" ref="L24" si="1">L25+L44</f>
        <v>95586.339999999851</v>
      </c>
    </row>
    <row r="25" spans="1:12" s="2" customFormat="1" ht="12.75" customHeight="1">
      <c r="A25" s="18" t="s">
        <v>19</v>
      </c>
      <c r="B25" s="174" t="s">
        <v>306</v>
      </c>
      <c r="C25" s="175"/>
      <c r="D25" s="20"/>
      <c r="E25" s="21"/>
      <c r="F25" s="16"/>
      <c r="G25" s="23">
        <v>2924915.32</v>
      </c>
      <c r="H25" s="23"/>
      <c r="I25" s="23">
        <f t="shared" ref="I25" si="2">I26+I33+I35+I36</f>
        <v>2924915.32</v>
      </c>
      <c r="J25" s="23">
        <f t="shared" ref="J25" si="3">J26+J33+J35+J36</f>
        <v>2666706.69</v>
      </c>
      <c r="K25" s="23"/>
      <c r="L25" s="23">
        <f t="shared" ref="L25" si="4">L26+L33+L35+L36</f>
        <v>2666706.69</v>
      </c>
    </row>
    <row r="26" spans="1:12" s="2" customFormat="1" ht="25.5" customHeight="1">
      <c r="A26" s="18" t="s">
        <v>171</v>
      </c>
      <c r="B26" s="364" t="s">
        <v>307</v>
      </c>
      <c r="C26" s="365"/>
      <c r="D26" s="365"/>
      <c r="E26" s="366"/>
      <c r="F26" s="29"/>
      <c r="G26" s="23">
        <f t="shared" ref="G26:I26" si="5">G27+G28+G29+G30</f>
        <v>54559.01</v>
      </c>
      <c r="H26" s="23"/>
      <c r="I26" s="23">
        <f t="shared" si="5"/>
        <v>54559.01</v>
      </c>
      <c r="J26" s="23">
        <f t="shared" ref="J26" si="6">J27+J28+J29+J30</f>
        <v>3639.92</v>
      </c>
      <c r="K26" s="23"/>
      <c r="L26" s="23">
        <v>3639.92</v>
      </c>
    </row>
    <row r="27" spans="1:12" s="2" customFormat="1" ht="12.75" customHeight="1">
      <c r="A27" s="53" t="s">
        <v>308</v>
      </c>
      <c r="B27" s="38"/>
      <c r="C27" s="60"/>
      <c r="D27" s="39" t="s">
        <v>309</v>
      </c>
      <c r="E27" s="94"/>
      <c r="F27" s="176"/>
      <c r="G27" s="46">
        <v>40667.370000000003</v>
      </c>
      <c r="H27" s="46"/>
      <c r="I27" s="46">
        <v>40667.370000000003</v>
      </c>
      <c r="J27" s="46"/>
      <c r="K27" s="46"/>
      <c r="L27" s="46"/>
    </row>
    <row r="28" spans="1:12" s="2" customFormat="1" ht="12.75" customHeight="1">
      <c r="A28" s="53" t="s">
        <v>310</v>
      </c>
      <c r="B28" s="38"/>
      <c r="C28" s="60"/>
      <c r="D28" s="39" t="s">
        <v>99</v>
      </c>
      <c r="E28" s="40"/>
      <c r="F28" s="177"/>
      <c r="G28" s="46">
        <v>3400</v>
      </c>
      <c r="H28" s="46"/>
      <c r="I28" s="46">
        <v>3400</v>
      </c>
      <c r="J28" s="46">
        <v>3200</v>
      </c>
      <c r="K28" s="46"/>
      <c r="L28" s="46">
        <v>3300</v>
      </c>
    </row>
    <row r="29" spans="1:12" s="2" customFormat="1" ht="27" customHeight="1">
      <c r="A29" s="53" t="s">
        <v>311</v>
      </c>
      <c r="B29" s="38"/>
      <c r="C29" s="60"/>
      <c r="D29" s="249" t="s">
        <v>312</v>
      </c>
      <c r="E29" s="358"/>
      <c r="F29" s="177"/>
      <c r="G29" s="46"/>
      <c r="H29" s="46"/>
      <c r="I29" s="46"/>
      <c r="J29" s="46"/>
      <c r="K29" s="46"/>
      <c r="L29" s="46">
        <v>102000</v>
      </c>
    </row>
    <row r="30" spans="1:12" s="2" customFormat="1" ht="12.75" customHeight="1">
      <c r="A30" s="53" t="s">
        <v>313</v>
      </c>
      <c r="B30" s="38"/>
      <c r="C30" s="39" t="s">
        <v>104</v>
      </c>
      <c r="D30" s="178"/>
      <c r="E30" s="179"/>
      <c r="F30" s="44"/>
      <c r="G30" s="46">
        <v>10491.64</v>
      </c>
      <c r="H30" s="46"/>
      <c r="I30" s="46">
        <v>10491.64</v>
      </c>
      <c r="J30" s="46">
        <v>439.92</v>
      </c>
      <c r="K30" s="46"/>
      <c r="L30" s="46">
        <v>1406.23</v>
      </c>
    </row>
    <row r="31" spans="1:12" s="2" customFormat="1" ht="12.75" customHeight="1">
      <c r="A31" s="24" t="s">
        <v>172</v>
      </c>
      <c r="B31" s="25"/>
      <c r="C31" s="60" t="s">
        <v>314</v>
      </c>
      <c r="D31" s="180"/>
      <c r="E31" s="179"/>
      <c r="F31" s="31"/>
      <c r="G31" s="23"/>
      <c r="H31" s="23"/>
      <c r="I31" s="23"/>
      <c r="J31" s="23"/>
      <c r="K31" s="23"/>
      <c r="L31" s="46"/>
    </row>
    <row r="32" spans="1:12" s="2" customFormat="1" ht="12.75" customHeight="1">
      <c r="A32" s="59" t="s">
        <v>315</v>
      </c>
      <c r="B32" s="38"/>
      <c r="C32" s="181" t="s">
        <v>316</v>
      </c>
      <c r="D32" s="182"/>
      <c r="E32" s="183"/>
      <c r="F32" s="31"/>
      <c r="G32" s="23"/>
      <c r="H32" s="23"/>
      <c r="I32" s="23"/>
      <c r="J32" s="23"/>
      <c r="K32" s="23"/>
      <c r="L32" s="46"/>
    </row>
    <row r="33" spans="1:12" s="2" customFormat="1" ht="12.75" customHeight="1">
      <c r="A33" s="24" t="s">
        <v>176</v>
      </c>
      <c r="B33" s="25"/>
      <c r="C33" s="184" t="s">
        <v>317</v>
      </c>
      <c r="D33" s="184"/>
      <c r="E33" s="27"/>
      <c r="F33" s="31"/>
      <c r="G33" s="23">
        <v>2870356.31</v>
      </c>
      <c r="H33" s="23"/>
      <c r="I33" s="23">
        <v>2870356.31</v>
      </c>
      <c r="J33" s="23">
        <v>2663066.77</v>
      </c>
      <c r="K33" s="23"/>
      <c r="L33" s="46">
        <f t="shared" ref="L33" si="7">J33</f>
        <v>2663066.77</v>
      </c>
    </row>
    <row r="34" spans="1:12" s="2" customFormat="1" ht="12.75" customHeight="1">
      <c r="A34" s="24" t="s">
        <v>318</v>
      </c>
      <c r="B34" s="25"/>
      <c r="C34" s="184" t="s">
        <v>319</v>
      </c>
      <c r="D34" s="185"/>
      <c r="E34" s="186"/>
      <c r="F34" s="31"/>
      <c r="G34" s="23"/>
      <c r="H34" s="23"/>
      <c r="I34" s="23"/>
      <c r="J34" s="23"/>
      <c r="K34" s="23"/>
      <c r="L34" s="46"/>
    </row>
    <row r="35" spans="1:12" s="2" customFormat="1" ht="12.75" customHeight="1">
      <c r="A35" s="24" t="s">
        <v>320</v>
      </c>
      <c r="B35" s="25"/>
      <c r="C35" s="184" t="s">
        <v>321</v>
      </c>
      <c r="D35" s="184"/>
      <c r="E35" s="27"/>
      <c r="F35" s="31"/>
      <c r="G35" s="23"/>
      <c r="H35" s="23"/>
      <c r="I35" s="23"/>
      <c r="J35" s="23"/>
      <c r="K35" s="23"/>
      <c r="L35" s="46"/>
    </row>
    <row r="36" spans="1:12" s="2" customFormat="1" ht="12.75" customHeight="1">
      <c r="A36" s="24" t="s">
        <v>322</v>
      </c>
      <c r="B36" s="25"/>
      <c r="C36" s="184" t="s">
        <v>323</v>
      </c>
      <c r="D36" s="184"/>
      <c r="E36" s="27"/>
      <c r="F36" s="31"/>
      <c r="G36" s="23"/>
      <c r="H36" s="23"/>
      <c r="I36" s="23"/>
      <c r="J36" s="23"/>
      <c r="K36" s="23"/>
      <c r="L36" s="46"/>
    </row>
    <row r="37" spans="1:12" s="2" customFormat="1" ht="12.75" customHeight="1">
      <c r="A37" s="18" t="s">
        <v>33</v>
      </c>
      <c r="B37" s="35" t="s">
        <v>324</v>
      </c>
      <c r="C37" s="36"/>
      <c r="D37" s="36"/>
      <c r="E37" s="37"/>
      <c r="F37" s="31"/>
      <c r="G37" s="23">
        <v>-47697.4</v>
      </c>
      <c r="H37" s="23"/>
      <c r="I37" s="23">
        <v>-47697.4</v>
      </c>
      <c r="J37" s="23"/>
      <c r="K37" s="23"/>
      <c r="L37" s="46"/>
    </row>
    <row r="38" spans="1:12" s="2" customFormat="1" ht="12.75" customHeight="1">
      <c r="A38" s="24" t="s">
        <v>36</v>
      </c>
      <c r="B38" s="25"/>
      <c r="C38" s="26" t="s">
        <v>325</v>
      </c>
      <c r="D38" s="26"/>
      <c r="E38" s="29"/>
      <c r="F38" s="30"/>
      <c r="G38" s="23">
        <v>-25827.27</v>
      </c>
      <c r="H38" s="23"/>
      <c r="I38" s="23">
        <v>-25827.27</v>
      </c>
      <c r="J38" s="23"/>
      <c r="K38" s="23"/>
      <c r="L38" s="46"/>
    </row>
    <row r="39" spans="1:12" s="2" customFormat="1" ht="12.75" customHeight="1">
      <c r="A39" s="24" t="s">
        <v>38</v>
      </c>
      <c r="B39" s="25"/>
      <c r="C39" s="26" t="s">
        <v>326</v>
      </c>
      <c r="D39" s="26"/>
      <c r="E39" s="29"/>
      <c r="F39" s="30"/>
      <c r="G39" s="23"/>
      <c r="H39" s="23"/>
      <c r="I39" s="23"/>
      <c r="J39" s="23"/>
      <c r="K39" s="23"/>
      <c r="L39" s="46"/>
    </row>
    <row r="40" spans="1:12" s="2" customFormat="1" ht="24.75" customHeight="1">
      <c r="A40" s="24" t="s">
        <v>327</v>
      </c>
      <c r="B40" s="25"/>
      <c r="C40" s="367" t="s">
        <v>328</v>
      </c>
      <c r="D40" s="368"/>
      <c r="E40" s="369"/>
      <c r="F40" s="30"/>
      <c r="G40" s="23">
        <v>-21850.13</v>
      </c>
      <c r="H40" s="23"/>
      <c r="I40" s="23">
        <v>-21850.13</v>
      </c>
      <c r="J40" s="23"/>
      <c r="K40" s="23"/>
      <c r="L40" s="46"/>
    </row>
    <row r="41" spans="1:12" s="2" customFormat="1" ht="12.75" customHeight="1">
      <c r="A41" s="24" t="s">
        <v>42</v>
      </c>
      <c r="B41" s="25"/>
      <c r="C41" s="60" t="s">
        <v>329</v>
      </c>
      <c r="D41" s="40"/>
      <c r="E41" s="94"/>
      <c r="F41" s="30"/>
      <c r="G41" s="23"/>
      <c r="H41" s="23"/>
      <c r="I41" s="23"/>
      <c r="J41" s="23"/>
      <c r="K41" s="23"/>
      <c r="L41" s="46"/>
    </row>
    <row r="42" spans="1:12" s="2" customFormat="1" ht="15.75" customHeight="1">
      <c r="A42" s="24" t="s">
        <v>330</v>
      </c>
      <c r="B42" s="25"/>
      <c r="C42" s="249" t="s">
        <v>331</v>
      </c>
      <c r="D42" s="244"/>
      <c r="E42" s="245"/>
      <c r="F42" s="30"/>
      <c r="G42" s="23">
        <v>-20</v>
      </c>
      <c r="H42" s="23"/>
      <c r="I42" s="23">
        <v>-20</v>
      </c>
      <c r="J42" s="23"/>
      <c r="K42" s="23"/>
      <c r="L42" s="23"/>
    </row>
    <row r="43" spans="1:12" s="2" customFormat="1" ht="12.75" customHeight="1">
      <c r="A43" s="24" t="s">
        <v>332</v>
      </c>
      <c r="B43" s="25"/>
      <c r="C43" s="26" t="s">
        <v>333</v>
      </c>
      <c r="D43" s="26"/>
      <c r="E43" s="29"/>
      <c r="F43" s="30"/>
      <c r="G43" s="23"/>
      <c r="H43" s="23"/>
      <c r="I43" s="23"/>
      <c r="J43" s="23"/>
      <c r="K43" s="23"/>
      <c r="L43" s="23"/>
    </row>
    <row r="44" spans="1:12" s="2" customFormat="1" ht="12.75" customHeight="1">
      <c r="A44" s="18" t="s">
        <v>57</v>
      </c>
      <c r="B44" s="35" t="s">
        <v>334</v>
      </c>
      <c r="C44" s="36"/>
      <c r="D44" s="36"/>
      <c r="E44" s="37"/>
      <c r="F44" s="31"/>
      <c r="G44" s="17">
        <f>G45+G46+G47+G48+G49+G50+G51+G52+G53+G54+G55+G56</f>
        <v>-2736060.06</v>
      </c>
      <c r="H44" s="17"/>
      <c r="I44" s="17">
        <f>I45+I46+I47+I48+I49+I50+I51+I52+I53+I54+I55+I56</f>
        <v>-2736060.06</v>
      </c>
      <c r="J44" s="17">
        <f>J45+J46+J47+J48+J49+J50+J51+J52+J53+J54+J55+J56</f>
        <v>-2571120.35</v>
      </c>
      <c r="K44" s="17"/>
      <c r="L44" s="17">
        <f>L45+L46+L47+L48+L49+L50+L51+L52+L53+L54+L55+L56</f>
        <v>-2571120.35</v>
      </c>
    </row>
    <row r="45" spans="1:12" s="2" customFormat="1" ht="12.75" customHeight="1">
      <c r="A45" s="53" t="s">
        <v>77</v>
      </c>
      <c r="B45" s="38"/>
      <c r="C45" s="60" t="s">
        <v>335</v>
      </c>
      <c r="D45" s="187"/>
      <c r="E45" s="187"/>
      <c r="F45" s="63"/>
      <c r="G45" s="23">
        <v>-2261935.4300000002</v>
      </c>
      <c r="H45" s="23"/>
      <c r="I45" s="23">
        <v>-2261935.4300000002</v>
      </c>
      <c r="J45" s="23">
        <v>-2033002.42</v>
      </c>
      <c r="K45" s="23"/>
      <c r="L45" s="23">
        <v>-2033002.42</v>
      </c>
    </row>
    <row r="46" spans="1:12" s="2" customFormat="1" ht="12.75" customHeight="1">
      <c r="A46" s="53" t="s">
        <v>79</v>
      </c>
      <c r="B46" s="38"/>
      <c r="C46" s="39" t="s">
        <v>336</v>
      </c>
      <c r="D46" s="40"/>
      <c r="E46" s="40"/>
      <c r="F46" s="63"/>
      <c r="G46" s="23">
        <v>-85657.59</v>
      </c>
      <c r="H46" s="23"/>
      <c r="I46" s="23">
        <v>-85657.59</v>
      </c>
      <c r="J46" s="23">
        <v>-89460.26</v>
      </c>
      <c r="K46" s="23"/>
      <c r="L46" s="23">
        <v>-89460.26</v>
      </c>
    </row>
    <row r="47" spans="1:12" s="2" customFormat="1" ht="12.75" customHeight="1">
      <c r="A47" s="53" t="s">
        <v>81</v>
      </c>
      <c r="B47" s="38"/>
      <c r="C47" s="39" t="s">
        <v>337</v>
      </c>
      <c r="D47" s="40"/>
      <c r="E47" s="40"/>
      <c r="F47" s="63"/>
      <c r="G47" s="23"/>
      <c r="H47" s="23"/>
      <c r="I47" s="23"/>
      <c r="J47" s="23">
        <v>-258</v>
      </c>
      <c r="K47" s="23"/>
      <c r="L47" s="23">
        <v>-258</v>
      </c>
    </row>
    <row r="48" spans="1:12" s="2" customFormat="1" ht="12.75" customHeight="1">
      <c r="A48" s="53" t="s">
        <v>83</v>
      </c>
      <c r="B48" s="38"/>
      <c r="C48" s="39" t="s">
        <v>338</v>
      </c>
      <c r="D48" s="40"/>
      <c r="E48" s="40"/>
      <c r="F48" s="63"/>
      <c r="G48" s="23">
        <v>-14553.89</v>
      </c>
      <c r="H48" s="23"/>
      <c r="I48" s="23">
        <v>-14553.89</v>
      </c>
      <c r="J48" s="23">
        <v>-14054.34</v>
      </c>
      <c r="K48" s="23"/>
      <c r="L48" s="23">
        <v>-14054.34</v>
      </c>
    </row>
    <row r="49" spans="1:12" s="2" customFormat="1" ht="12.75" customHeight="1">
      <c r="A49" s="53" t="s">
        <v>85</v>
      </c>
      <c r="B49" s="38"/>
      <c r="C49" s="39" t="s">
        <v>339</v>
      </c>
      <c r="D49" s="40"/>
      <c r="E49" s="40"/>
      <c r="F49" s="31"/>
      <c r="G49" s="23">
        <v>-2717.77</v>
      </c>
      <c r="H49" s="23"/>
      <c r="I49" s="23">
        <v>-2717.77</v>
      </c>
      <c r="J49" s="23">
        <v>-3916.68</v>
      </c>
      <c r="K49" s="23"/>
      <c r="L49" s="23">
        <v>-3916.68</v>
      </c>
    </row>
    <row r="50" spans="1:12" s="2" customFormat="1" ht="12.75" customHeight="1">
      <c r="A50" s="53" t="s">
        <v>87</v>
      </c>
      <c r="B50" s="38"/>
      <c r="C50" s="60" t="s">
        <v>340</v>
      </c>
      <c r="D50" s="187"/>
      <c r="E50" s="187"/>
      <c r="F50" s="31"/>
      <c r="G50" s="23">
        <v>-15033.23</v>
      </c>
      <c r="H50" s="23"/>
      <c r="I50" s="23">
        <v>-15033.23</v>
      </c>
      <c r="J50" s="23">
        <v>-19653.91</v>
      </c>
      <c r="K50" s="23"/>
      <c r="L50" s="23">
        <v>-19653.91</v>
      </c>
    </row>
    <row r="51" spans="1:12" s="2" customFormat="1" ht="12.75" customHeight="1">
      <c r="A51" s="53" t="s">
        <v>341</v>
      </c>
      <c r="B51" s="38"/>
      <c r="C51" s="188" t="s">
        <v>342</v>
      </c>
      <c r="D51" s="94"/>
      <c r="E51" s="94"/>
      <c r="F51" s="31"/>
      <c r="G51" s="23">
        <v>-127868.18</v>
      </c>
      <c r="H51" s="23"/>
      <c r="I51" s="23">
        <v>-127868.18</v>
      </c>
      <c r="J51" s="23">
        <v>-114244.1</v>
      </c>
      <c r="K51" s="23"/>
      <c r="L51" s="23">
        <v>-114244.1</v>
      </c>
    </row>
    <row r="52" spans="1:12" s="2" customFormat="1" ht="12.75" customHeight="1">
      <c r="A52" s="53" t="s">
        <v>343</v>
      </c>
      <c r="B52" s="38"/>
      <c r="C52" s="188" t="s">
        <v>344</v>
      </c>
      <c r="D52" s="94"/>
      <c r="E52" s="94"/>
      <c r="F52" s="31"/>
      <c r="G52" s="23"/>
      <c r="H52" s="23"/>
      <c r="I52" s="23"/>
      <c r="J52" s="23"/>
      <c r="K52" s="23"/>
      <c r="L52" s="23"/>
    </row>
    <row r="53" spans="1:12" s="2" customFormat="1" ht="12.75" customHeight="1">
      <c r="A53" s="53" t="s">
        <v>345</v>
      </c>
      <c r="B53" s="38"/>
      <c r="C53" s="188" t="s">
        <v>346</v>
      </c>
      <c r="D53" s="94"/>
      <c r="E53" s="94"/>
      <c r="F53" s="31"/>
      <c r="G53" s="23"/>
      <c r="H53" s="23"/>
      <c r="I53" s="23"/>
      <c r="J53" s="23"/>
      <c r="K53" s="23"/>
      <c r="L53" s="23"/>
    </row>
    <row r="54" spans="1:12" s="2" customFormat="1" ht="12.75" customHeight="1">
      <c r="A54" s="53" t="s">
        <v>347</v>
      </c>
      <c r="B54" s="38"/>
      <c r="C54" s="188" t="s">
        <v>348</v>
      </c>
      <c r="D54" s="94"/>
      <c r="E54" s="94"/>
      <c r="F54" s="31"/>
      <c r="G54" s="23">
        <v>-220485.69</v>
      </c>
      <c r="H54" s="23"/>
      <c r="I54" s="23">
        <v>-220485.69</v>
      </c>
      <c r="J54" s="23">
        <v>-296530.64</v>
      </c>
      <c r="K54" s="23"/>
      <c r="L54" s="23">
        <v>-296530.64</v>
      </c>
    </row>
    <row r="55" spans="1:12" s="2" customFormat="1" ht="12.75" customHeight="1">
      <c r="A55" s="53" t="s">
        <v>349</v>
      </c>
      <c r="B55" s="38"/>
      <c r="C55" s="188" t="s">
        <v>350</v>
      </c>
      <c r="D55" s="94"/>
      <c r="E55" s="94"/>
      <c r="F55" s="31"/>
      <c r="G55" s="23"/>
      <c r="H55" s="23"/>
      <c r="I55" s="23"/>
      <c r="J55" s="23"/>
      <c r="K55" s="23"/>
      <c r="L55" s="23"/>
    </row>
    <row r="56" spans="1:12" s="2" customFormat="1" ht="12.75" customHeight="1">
      <c r="A56" s="53" t="s">
        <v>351</v>
      </c>
      <c r="B56" s="38"/>
      <c r="C56" s="188" t="s">
        <v>352</v>
      </c>
      <c r="D56" s="94"/>
      <c r="E56" s="94"/>
      <c r="F56" s="31"/>
      <c r="G56" s="23">
        <v>-7808.28</v>
      </c>
      <c r="H56" s="23"/>
      <c r="I56" s="23">
        <v>-7808.28</v>
      </c>
      <c r="J56" s="23"/>
      <c r="K56" s="23"/>
      <c r="L56" s="23"/>
    </row>
    <row r="57" spans="1:12" s="2" customFormat="1" ht="25" customHeight="1">
      <c r="A57" s="12" t="s">
        <v>61</v>
      </c>
      <c r="B57" s="345" t="s">
        <v>353</v>
      </c>
      <c r="C57" s="349"/>
      <c r="D57" s="347"/>
      <c r="E57" s="348"/>
      <c r="F57" s="30"/>
      <c r="G57" s="17">
        <f>G58+G60</f>
        <v>-30577.02</v>
      </c>
      <c r="H57" s="17">
        <f t="shared" ref="H57:K57" si="8">H58</f>
        <v>0</v>
      </c>
      <c r="I57" s="17">
        <f>I58+I60</f>
        <v>-30577.02</v>
      </c>
      <c r="J57" s="17">
        <f>J58+J60</f>
        <v>-209645.59</v>
      </c>
      <c r="K57" s="17">
        <f t="shared" si="8"/>
        <v>0</v>
      </c>
      <c r="L57" s="17">
        <f>L58+L60</f>
        <v>-209645.59</v>
      </c>
    </row>
    <row r="58" spans="1:12" s="2" customFormat="1" ht="25" customHeight="1">
      <c r="A58" s="18" t="s">
        <v>19</v>
      </c>
      <c r="B58" s="240" t="s">
        <v>354</v>
      </c>
      <c r="C58" s="367"/>
      <c r="D58" s="367"/>
      <c r="E58" s="370"/>
      <c r="F58" s="31"/>
      <c r="G58" s="23">
        <v>-30577.02</v>
      </c>
      <c r="H58" s="23"/>
      <c r="I58" s="23">
        <v>-30577.02</v>
      </c>
      <c r="J58" s="23">
        <v>-209645.59</v>
      </c>
      <c r="K58" s="23"/>
      <c r="L58" s="23">
        <v>-209645.59</v>
      </c>
    </row>
    <row r="59" spans="1:12" s="2" customFormat="1" ht="25" customHeight="1">
      <c r="A59" s="18" t="s">
        <v>33</v>
      </c>
      <c r="B59" s="302" t="s">
        <v>355</v>
      </c>
      <c r="C59" s="303"/>
      <c r="D59" s="303"/>
      <c r="E59" s="304"/>
      <c r="F59" s="31"/>
      <c r="G59" s="23"/>
      <c r="H59" s="23"/>
      <c r="I59" s="23"/>
      <c r="J59" s="23"/>
      <c r="K59" s="23"/>
      <c r="L59" s="23"/>
    </row>
    <row r="60" spans="1:12" s="2" customFormat="1" ht="12.75" customHeight="1">
      <c r="A60" s="18" t="s">
        <v>57</v>
      </c>
      <c r="B60" s="302" t="s">
        <v>356</v>
      </c>
      <c r="C60" s="303"/>
      <c r="D60" s="347"/>
      <c r="E60" s="348"/>
      <c r="F60" s="31"/>
      <c r="G60" s="23"/>
      <c r="H60" s="23"/>
      <c r="I60" s="23"/>
      <c r="J60" s="23"/>
      <c r="K60" s="23"/>
      <c r="L60" s="23"/>
    </row>
    <row r="61" spans="1:12" s="79" customFormat="1" ht="12.75" customHeight="1">
      <c r="A61" s="42" t="s">
        <v>59</v>
      </c>
      <c r="B61" s="76" t="s">
        <v>357</v>
      </c>
      <c r="C61" s="77"/>
      <c r="D61" s="77"/>
      <c r="E61" s="78"/>
      <c r="F61" s="189"/>
      <c r="G61" s="46"/>
      <c r="H61" s="46"/>
      <c r="I61" s="46"/>
      <c r="J61" s="46"/>
      <c r="K61" s="46"/>
      <c r="L61" s="23"/>
    </row>
    <row r="62" spans="1:12" s="79" customFormat="1" ht="25" customHeight="1">
      <c r="A62" s="42" t="s">
        <v>358</v>
      </c>
      <c r="B62" s="243" t="s">
        <v>359</v>
      </c>
      <c r="C62" s="249"/>
      <c r="D62" s="357"/>
      <c r="E62" s="358"/>
      <c r="F62" s="189"/>
      <c r="G62" s="46"/>
      <c r="H62" s="46"/>
      <c r="I62" s="46"/>
      <c r="J62" s="46"/>
      <c r="K62" s="46"/>
      <c r="L62" s="23"/>
    </row>
    <row r="63" spans="1:12" s="79" customFormat="1" ht="18.75" customHeight="1">
      <c r="A63" s="42" t="s">
        <v>360</v>
      </c>
      <c r="B63" s="243" t="s">
        <v>361</v>
      </c>
      <c r="C63" s="249"/>
      <c r="D63" s="244"/>
      <c r="E63" s="245"/>
      <c r="F63" s="189"/>
      <c r="G63" s="46"/>
      <c r="H63" s="46"/>
      <c r="I63" s="46"/>
      <c r="J63" s="46"/>
      <c r="K63" s="46"/>
      <c r="L63" s="17"/>
    </row>
    <row r="64" spans="1:12" s="79" customFormat="1" ht="25" customHeight="1">
      <c r="A64" s="10" t="s">
        <v>63</v>
      </c>
      <c r="B64" s="362" t="s">
        <v>362</v>
      </c>
      <c r="C64" s="363"/>
      <c r="D64" s="354"/>
      <c r="E64" s="355"/>
      <c r="F64" s="44"/>
      <c r="G64" s="161">
        <f>G68</f>
        <v>5260</v>
      </c>
      <c r="H64" s="46"/>
      <c r="I64" s="161">
        <f>I68</f>
        <v>5260</v>
      </c>
      <c r="J64" s="161">
        <f>J68</f>
        <v>8892.15</v>
      </c>
      <c r="K64" s="46"/>
      <c r="L64" s="17">
        <f>L68</f>
        <v>8892.15</v>
      </c>
    </row>
    <row r="65" spans="1:12" s="79" customFormat="1" ht="12.75" customHeight="1">
      <c r="A65" s="42" t="s">
        <v>19</v>
      </c>
      <c r="B65" s="43" t="s">
        <v>363</v>
      </c>
      <c r="C65" s="38"/>
      <c r="D65" s="38"/>
      <c r="E65" s="44"/>
      <c r="F65" s="44"/>
      <c r="G65" s="46"/>
      <c r="H65" s="46"/>
      <c r="I65" s="46"/>
      <c r="J65" s="46"/>
      <c r="K65" s="46"/>
      <c r="L65" s="23"/>
    </row>
    <row r="66" spans="1:12" s="79" customFormat="1" ht="12.75" customHeight="1">
      <c r="A66" s="42" t="s">
        <v>33</v>
      </c>
      <c r="B66" s="76" t="s">
        <v>364</v>
      </c>
      <c r="C66" s="190"/>
      <c r="D66" s="77"/>
      <c r="E66" s="78"/>
      <c r="F66" s="44"/>
      <c r="G66" s="46"/>
      <c r="H66" s="46"/>
      <c r="I66" s="46"/>
      <c r="J66" s="46"/>
      <c r="K66" s="46"/>
      <c r="L66" s="23"/>
    </row>
    <row r="67" spans="1:12" s="79" customFormat="1" ht="24.75" customHeight="1">
      <c r="A67" s="42" t="s">
        <v>57</v>
      </c>
      <c r="B67" s="243" t="s">
        <v>365</v>
      </c>
      <c r="C67" s="249"/>
      <c r="D67" s="354"/>
      <c r="E67" s="355"/>
      <c r="F67" s="44"/>
      <c r="G67" s="46"/>
      <c r="H67" s="46"/>
      <c r="I67" s="46"/>
      <c r="J67" s="46"/>
      <c r="K67" s="46"/>
      <c r="L67" s="46"/>
    </row>
    <row r="68" spans="1:12" s="79" customFormat="1" ht="24.65" customHeight="1">
      <c r="A68" s="42" t="s">
        <v>103</v>
      </c>
      <c r="B68" s="243" t="s">
        <v>366</v>
      </c>
      <c r="C68" s="356"/>
      <c r="D68" s="357"/>
      <c r="E68" s="358"/>
      <c r="F68" s="44"/>
      <c r="G68" s="46">
        <f>G69+G70+G71</f>
        <v>5260</v>
      </c>
      <c r="H68" s="46"/>
      <c r="I68" s="46">
        <f>I69+I70+I71</f>
        <v>5260</v>
      </c>
      <c r="J68" s="46">
        <f>J69+J70+J71</f>
        <v>8892.15</v>
      </c>
      <c r="K68" s="46"/>
      <c r="L68" s="46">
        <v>8892.15</v>
      </c>
    </row>
    <row r="69" spans="1:12" s="79" customFormat="1">
      <c r="A69" s="53" t="s">
        <v>145</v>
      </c>
      <c r="B69" s="88"/>
      <c r="C69" s="191"/>
      <c r="D69" s="39" t="s">
        <v>309</v>
      </c>
      <c r="E69" s="40"/>
      <c r="F69" s="189"/>
      <c r="G69" s="46">
        <v>5260</v>
      </c>
      <c r="H69" s="46"/>
      <c r="I69" s="46">
        <v>5260</v>
      </c>
      <c r="J69" s="46"/>
      <c r="K69" s="46"/>
      <c r="L69" s="46"/>
    </row>
    <row r="70" spans="1:12" s="79" customFormat="1" ht="12.75" customHeight="1">
      <c r="A70" s="53" t="s">
        <v>147</v>
      </c>
      <c r="B70" s="38"/>
      <c r="C70" s="192"/>
      <c r="D70" s="39" t="s">
        <v>99</v>
      </c>
      <c r="E70" s="40"/>
      <c r="F70" s="44"/>
      <c r="G70" s="46"/>
      <c r="H70" s="46"/>
      <c r="I70" s="46"/>
      <c r="J70" s="46">
        <v>8892.15</v>
      </c>
      <c r="K70" s="46"/>
      <c r="L70" s="161">
        <v>8892.15</v>
      </c>
    </row>
    <row r="71" spans="1:12" s="79" customFormat="1" ht="25" customHeight="1">
      <c r="A71" s="53" t="s">
        <v>367</v>
      </c>
      <c r="B71" s="38"/>
      <c r="C71" s="60"/>
      <c r="D71" s="249" t="s">
        <v>368</v>
      </c>
      <c r="E71" s="358"/>
      <c r="F71" s="45"/>
      <c r="G71" s="46"/>
      <c r="H71" s="46"/>
      <c r="I71" s="46"/>
      <c r="J71" s="46"/>
      <c r="K71" s="46"/>
      <c r="L71" s="46"/>
    </row>
    <row r="72" spans="1:12" s="79" customFormat="1" ht="12.75" customHeight="1">
      <c r="A72" s="53" t="s">
        <v>369</v>
      </c>
      <c r="B72" s="38"/>
      <c r="C72" s="60"/>
      <c r="D72" s="39" t="s">
        <v>370</v>
      </c>
      <c r="E72" s="94"/>
      <c r="F72" s="44"/>
      <c r="G72" s="46"/>
      <c r="H72" s="46"/>
      <c r="I72" s="46"/>
      <c r="J72" s="46"/>
      <c r="K72" s="46"/>
      <c r="L72" s="46"/>
    </row>
    <row r="73" spans="1:12" s="2" customFormat="1" ht="36" customHeight="1">
      <c r="A73" s="24" t="s">
        <v>90</v>
      </c>
      <c r="B73" s="243" t="s">
        <v>371</v>
      </c>
      <c r="C73" s="356"/>
      <c r="D73" s="357"/>
      <c r="E73" s="358"/>
      <c r="F73" s="63"/>
      <c r="G73" s="23"/>
      <c r="H73" s="23"/>
      <c r="I73" s="23"/>
      <c r="J73" s="23"/>
      <c r="K73" s="23"/>
      <c r="L73" s="46"/>
    </row>
    <row r="74" spans="1:12" s="2" customFormat="1">
      <c r="A74" s="24" t="s">
        <v>202</v>
      </c>
      <c r="B74" s="193" t="s">
        <v>372</v>
      </c>
      <c r="C74" s="184"/>
      <c r="D74" s="194"/>
      <c r="E74" s="195"/>
      <c r="F74" s="63"/>
      <c r="G74" s="23"/>
      <c r="H74" s="23"/>
      <c r="I74" s="46"/>
      <c r="J74" s="23"/>
      <c r="K74" s="23"/>
      <c r="L74" s="46"/>
    </row>
    <row r="75" spans="1:12" s="2" customFormat="1">
      <c r="A75" s="24" t="s">
        <v>206</v>
      </c>
      <c r="B75" s="193" t="s">
        <v>373</v>
      </c>
      <c r="C75" s="184"/>
      <c r="D75" s="183"/>
      <c r="E75" s="196"/>
      <c r="F75" s="63"/>
      <c r="G75" s="23"/>
      <c r="H75" s="23"/>
      <c r="I75" s="46"/>
      <c r="J75" s="23"/>
      <c r="K75" s="23"/>
      <c r="L75" s="46"/>
    </row>
    <row r="76" spans="1:12" s="2" customFormat="1" ht="39" customHeight="1">
      <c r="A76" s="12" t="s">
        <v>94</v>
      </c>
      <c r="B76" s="359" t="s">
        <v>374</v>
      </c>
      <c r="C76" s="360"/>
      <c r="D76" s="360"/>
      <c r="E76" s="361"/>
      <c r="F76" s="75"/>
      <c r="G76" s="23"/>
      <c r="H76" s="23"/>
      <c r="I76" s="46"/>
      <c r="J76" s="23"/>
      <c r="K76" s="23"/>
      <c r="L76" s="46"/>
    </row>
    <row r="77" spans="1:12" s="2" customFormat="1" ht="25" customHeight="1">
      <c r="A77" s="31" t="s">
        <v>380</v>
      </c>
      <c r="B77" s="345" t="s">
        <v>375</v>
      </c>
      <c r="C77" s="346"/>
      <c r="D77" s="347"/>
      <c r="E77" s="348"/>
      <c r="F77" s="197"/>
      <c r="G77" s="17">
        <f>G24+G64+G57</f>
        <v>115840.83999999978</v>
      </c>
      <c r="H77" s="198"/>
      <c r="I77" s="17">
        <f>I24+I64+I57</f>
        <v>115840.83999999978</v>
      </c>
      <c r="J77" s="17">
        <f>J24+J64+J57</f>
        <v>-105167.10000000015</v>
      </c>
      <c r="K77" s="198"/>
      <c r="L77" s="17">
        <f>L24+L64+L57</f>
        <v>-105167.10000000015</v>
      </c>
    </row>
    <row r="78" spans="1:12" s="2" customFormat="1" ht="25" customHeight="1">
      <c r="A78" s="31" t="s">
        <v>381</v>
      </c>
      <c r="B78" s="345" t="s">
        <v>376</v>
      </c>
      <c r="C78" s="349"/>
      <c r="D78" s="347"/>
      <c r="E78" s="348"/>
      <c r="F78" s="31"/>
      <c r="G78" s="17">
        <v>435884.7</v>
      </c>
      <c r="H78" s="17">
        <f t="shared" ref="H78" si="9">H76+H77</f>
        <v>0</v>
      </c>
      <c r="I78" s="17">
        <v>435884.7</v>
      </c>
      <c r="J78" s="17">
        <v>541051.80000000005</v>
      </c>
      <c r="K78" s="199"/>
      <c r="L78" s="17">
        <v>541051.80000000005</v>
      </c>
    </row>
    <row r="79" spans="1:12" s="2" customFormat="1" ht="25" customHeight="1">
      <c r="A79" s="211" t="s">
        <v>382</v>
      </c>
      <c r="B79" s="350" t="s">
        <v>377</v>
      </c>
      <c r="C79" s="351"/>
      <c r="D79" s="352"/>
      <c r="E79" s="353"/>
      <c r="F79" s="31"/>
      <c r="G79" s="17">
        <f t="shared" ref="G79:I79" si="10">G77+G78</f>
        <v>551725.5399999998</v>
      </c>
      <c r="H79" s="17">
        <f t="shared" si="10"/>
        <v>0</v>
      </c>
      <c r="I79" s="17">
        <f t="shared" si="10"/>
        <v>551725.5399999998</v>
      </c>
      <c r="J79" s="17">
        <f t="shared" ref="J79:L79" si="11">J77+J78</f>
        <v>435884.6999999999</v>
      </c>
      <c r="K79" s="17">
        <f t="shared" si="11"/>
        <v>0</v>
      </c>
      <c r="L79" s="17">
        <f t="shared" si="11"/>
        <v>435884.6999999999</v>
      </c>
    </row>
    <row r="80" spans="1:12" s="2" customFormat="1">
      <c r="A80" s="96"/>
      <c r="B80" s="97"/>
      <c r="C80" s="97"/>
      <c r="D80" s="97"/>
      <c r="E80" s="97"/>
      <c r="F80" s="97"/>
      <c r="G80" s="4"/>
      <c r="H80" s="4"/>
      <c r="I80" s="4"/>
      <c r="J80" s="4"/>
      <c r="K80" s="4"/>
    </row>
    <row r="81" spans="1:12" s="209" customFormat="1" ht="12.75" customHeight="1">
      <c r="A81" s="248" t="s">
        <v>388</v>
      </c>
      <c r="B81" s="248"/>
      <c r="C81" s="248"/>
      <c r="D81" s="248"/>
      <c r="E81" s="248"/>
      <c r="F81" s="246"/>
      <c r="G81" s="247"/>
      <c r="I81" s="233"/>
      <c r="J81" s="248" t="s">
        <v>385</v>
      </c>
      <c r="K81" s="388"/>
    </row>
    <row r="82" spans="1:12" s="209" customFormat="1" ht="13.4" customHeight="1">
      <c r="A82" s="248" t="s">
        <v>393</v>
      </c>
      <c r="B82" s="248"/>
      <c r="C82" s="248"/>
      <c r="D82" s="248"/>
      <c r="E82" s="248"/>
      <c r="F82" s="248"/>
      <c r="G82" s="248"/>
      <c r="H82" s="248"/>
      <c r="I82" s="210" t="s">
        <v>295</v>
      </c>
      <c r="J82" s="248" t="s">
        <v>152</v>
      </c>
      <c r="K82" s="248"/>
    </row>
    <row r="83" spans="1:12" s="209" customFormat="1" ht="14.5">
      <c r="A83" s="235" t="s">
        <v>153</v>
      </c>
      <c r="B83" s="236"/>
      <c r="C83" s="236"/>
      <c r="D83" s="236"/>
      <c r="E83" s="98"/>
      <c r="F83" s="210"/>
      <c r="G83" s="210"/>
    </row>
    <row r="84" spans="1:12" s="209" customFormat="1" ht="8.15" customHeight="1">
      <c r="A84" s="212"/>
      <c r="B84" s="213"/>
      <c r="C84" s="213"/>
      <c r="D84" s="213"/>
      <c r="E84" s="98"/>
      <c r="F84" s="210"/>
      <c r="G84" s="210"/>
      <c r="I84" s="4"/>
      <c r="J84" s="246"/>
      <c r="K84" s="246"/>
      <c r="L84" s="246"/>
    </row>
    <row r="85" spans="1:12" s="209" customFormat="1" ht="14.5" customHeight="1">
      <c r="A85" s="239" t="s">
        <v>154</v>
      </c>
      <c r="B85" s="239"/>
      <c r="C85" s="239"/>
      <c r="D85" s="239"/>
      <c r="E85" s="239"/>
      <c r="F85" s="389"/>
      <c r="G85" s="389"/>
      <c r="I85" s="233"/>
      <c r="J85" s="248" t="s">
        <v>155</v>
      </c>
      <c r="K85" s="248"/>
      <c r="L85" s="248"/>
    </row>
    <row r="86" spans="1:12" s="209" customFormat="1" ht="12.75" customHeight="1">
      <c r="A86" s="239" t="s">
        <v>156</v>
      </c>
      <c r="B86" s="239"/>
      <c r="C86" s="239"/>
      <c r="D86" s="239"/>
      <c r="E86" s="239"/>
      <c r="F86" s="389"/>
      <c r="G86" s="389"/>
      <c r="I86" s="210" t="s">
        <v>295</v>
      </c>
      <c r="J86" s="248" t="s">
        <v>152</v>
      </c>
      <c r="K86" s="248"/>
      <c r="L86" s="248"/>
    </row>
    <row r="87" spans="1:12" s="2" customFormat="1">
      <c r="F87" s="389"/>
      <c r="G87" s="389"/>
    </row>
    <row r="88" spans="1:12" s="2" customFormat="1">
      <c r="F88" s="4"/>
    </row>
    <row r="89" spans="1:12" s="2" customFormat="1">
      <c r="F89" s="4"/>
    </row>
    <row r="90" spans="1:12" s="2" customFormat="1">
      <c r="F90" s="4"/>
    </row>
    <row r="91" spans="1:12" s="2" customFormat="1">
      <c r="F91" s="4"/>
    </row>
    <row r="92" spans="1:12" s="2" customFormat="1">
      <c r="F92" s="4"/>
    </row>
    <row r="93" spans="1:12" s="2" customFormat="1">
      <c r="F93" s="4"/>
    </row>
    <row r="94" spans="1:12" s="2" customFormat="1">
      <c r="F94" s="4"/>
    </row>
    <row r="95" spans="1:12" s="2" customFormat="1">
      <c r="F95" s="4"/>
    </row>
    <row r="96" spans="1:12" s="2" customFormat="1">
      <c r="F96" s="4"/>
    </row>
    <row r="97" spans="6:6" s="2" customFormat="1">
      <c r="F97" s="4"/>
    </row>
    <row r="98" spans="6:6" s="2" customFormat="1">
      <c r="F98" s="4"/>
    </row>
    <row r="99" spans="6:6" s="2" customFormat="1">
      <c r="F99" s="4"/>
    </row>
    <row r="100" spans="6:6" s="2" customFormat="1">
      <c r="F100" s="4"/>
    </row>
  </sheetData>
  <mergeCells count="50">
    <mergeCell ref="J81:K81"/>
    <mergeCell ref="J82:K82"/>
    <mergeCell ref="A85:E85"/>
    <mergeCell ref="J84:L84"/>
    <mergeCell ref="J85:L85"/>
    <mergeCell ref="F85:G87"/>
    <mergeCell ref="A82:H82"/>
    <mergeCell ref="J86:L86"/>
    <mergeCell ref="A86:E86"/>
    <mergeCell ref="A81:E81"/>
    <mergeCell ref="A83:D83"/>
    <mergeCell ref="A12:L12"/>
    <mergeCell ref="J1:L1"/>
    <mergeCell ref="J2:L2"/>
    <mergeCell ref="A8:L9"/>
    <mergeCell ref="A10:L10"/>
    <mergeCell ref="A11:L11"/>
    <mergeCell ref="B23:E23"/>
    <mergeCell ref="A13:L14"/>
    <mergeCell ref="A15:L15"/>
    <mergeCell ref="A16:L16"/>
    <mergeCell ref="A18:L18"/>
    <mergeCell ref="A19:L19"/>
    <mergeCell ref="F20:L20"/>
    <mergeCell ref="A21:A22"/>
    <mergeCell ref="B21:E22"/>
    <mergeCell ref="F21:F22"/>
    <mergeCell ref="G21:I21"/>
    <mergeCell ref="J21:L21"/>
    <mergeCell ref="B64:E64"/>
    <mergeCell ref="B24:E24"/>
    <mergeCell ref="B26:E26"/>
    <mergeCell ref="D29:E29"/>
    <mergeCell ref="C40:E40"/>
    <mergeCell ref="C42:E42"/>
    <mergeCell ref="B57:E57"/>
    <mergeCell ref="B58:E58"/>
    <mergeCell ref="B59:E59"/>
    <mergeCell ref="B60:E60"/>
    <mergeCell ref="B62:E62"/>
    <mergeCell ref="B63:E63"/>
    <mergeCell ref="B77:E77"/>
    <mergeCell ref="B78:E78"/>
    <mergeCell ref="B79:E79"/>
    <mergeCell ref="F81:G81"/>
    <mergeCell ref="B67:E67"/>
    <mergeCell ref="B68:E68"/>
    <mergeCell ref="D71:E71"/>
    <mergeCell ref="B73:E73"/>
    <mergeCell ref="B76:E76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3</vt:i4>
      </vt:variant>
    </vt:vector>
  </HeadingPairs>
  <TitlesOfParts>
    <vt:vector size="7" baseType="lpstr">
      <vt:lpstr>2VSAFAS-2020</vt:lpstr>
      <vt:lpstr>3VSAFAS-2020</vt:lpstr>
      <vt:lpstr>4VSAFAS-2020</vt:lpstr>
      <vt:lpstr>5VSAFAS-2020</vt:lpstr>
      <vt:lpstr>'2VSAFAS-2020'!Print_Area</vt:lpstr>
      <vt:lpstr>'4VSAFAS-2020'!Print_Area</vt:lpstr>
      <vt:lpstr>'5VSAFAS-2020'!Print_Area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2021-04-27T08:40:37Z</dcterms:modified>
</cp:coreProperties>
</file>